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Документы\Мои документы\Муниципальные программы\"/>
    </mc:Choice>
  </mc:AlternateContent>
  <xr:revisionPtr revIDLastSave="0" documentId="13_ncr:1_{C6C2C64C-E1B7-4354-AD14-3B2875BD067D}" xr6:coauthVersionLast="47" xr6:coauthVersionMax="47" xr10:uidLastSave="{00000000-0000-0000-0000-000000000000}"/>
  <bookViews>
    <workbookView xWindow="-120" yWindow="-120" windowWidth="29040" windowHeight="15840" tabRatio="0" xr2:uid="{00000000-000D-0000-FFFF-FFFF00000000}"/>
  </bookViews>
  <sheets>
    <sheet name="TDSheet" sheetId="1" r:id="rId1"/>
  </sheets>
  <calcPr calcId="191029"/>
</workbook>
</file>

<file path=xl/calcChain.xml><?xml version="1.0" encoding="utf-8"?>
<calcChain xmlns="http://schemas.openxmlformats.org/spreadsheetml/2006/main">
  <c r="J22" i="1" l="1"/>
  <c r="I22" i="1"/>
  <c r="H22" i="1"/>
  <c r="I27" i="1"/>
  <c r="H27" i="1"/>
  <c r="J27" i="1" s="1"/>
  <c r="I42" i="1"/>
  <c r="H42" i="1"/>
  <c r="J44" i="1"/>
  <c r="I45" i="1"/>
  <c r="H45" i="1"/>
  <c r="H57" i="1"/>
  <c r="I57" i="1"/>
  <c r="I60" i="1"/>
  <c r="H60" i="1"/>
  <c r="I65" i="1"/>
  <c r="H65" i="1"/>
  <c r="I72" i="1"/>
  <c r="H72" i="1"/>
  <c r="I77" i="1"/>
  <c r="H77" i="1"/>
  <c r="I81" i="1"/>
  <c r="H81" i="1"/>
  <c r="I85" i="1"/>
  <c r="H85" i="1"/>
  <c r="I89" i="1"/>
  <c r="H89" i="1"/>
  <c r="I90" i="1"/>
  <c r="H90" i="1"/>
  <c r="J90" i="1" s="1"/>
  <c r="J88" i="1"/>
  <c r="J83" i="1"/>
  <c r="J84" i="1"/>
  <c r="J55" i="1"/>
  <c r="J56" i="1"/>
  <c r="J54" i="1"/>
  <c r="J25" i="1"/>
  <c r="H36" i="1"/>
  <c r="J36" i="1" s="1"/>
  <c r="J35" i="1"/>
  <c r="J34" i="1"/>
  <c r="J33" i="1"/>
  <c r="J32" i="1"/>
  <c r="J42" i="1" l="1"/>
  <c r="J60" i="1"/>
  <c r="J45" i="1"/>
  <c r="J57" i="1"/>
  <c r="J65" i="1"/>
  <c r="J72" i="1"/>
  <c r="J77" i="1"/>
  <c r="J89" i="1"/>
  <c r="J81" i="1"/>
  <c r="J85" i="1"/>
  <c r="J68" i="1"/>
  <c r="J67" i="1"/>
  <c r="J71" i="1" l="1"/>
  <c r="J24" i="1" l="1"/>
  <c r="J47" i="1" l="1"/>
  <c r="J12" i="1"/>
  <c r="J87" i="1"/>
  <c r="J80" i="1"/>
  <c r="J79" i="1"/>
  <c r="J76" i="1" l="1"/>
  <c r="J74" i="1"/>
  <c r="J70" i="1"/>
  <c r="J64" i="1"/>
  <c r="J62" i="1"/>
  <c r="J53" i="1"/>
  <c r="J48" i="1"/>
  <c r="J29" i="1"/>
  <c r="J18" i="1"/>
  <c r="J17" i="1"/>
</calcChain>
</file>

<file path=xl/sharedStrings.xml><?xml version="1.0" encoding="utf-8"?>
<sst xmlns="http://schemas.openxmlformats.org/spreadsheetml/2006/main" count="305" uniqueCount="205">
  <si>
    <t>Администрация муниципального образования Бережковское сельское поселение Волховского муниципального района Ленинградской области</t>
  </si>
  <si>
    <t>Наименование программы, подпрограммы</t>
  </si>
  <si>
    <t>Код
целевой
статьи
расходов
по бюджетной классификации</t>
  </si>
  <si>
    <t>Наименование мероприятия</t>
  </si>
  <si>
    <t>Причины отклонений</t>
  </si>
  <si>
    <t>1</t>
  </si>
  <si>
    <t>01101</t>
  </si>
  <si>
    <t>01102</t>
  </si>
  <si>
    <t>01030</t>
  </si>
  <si>
    <t>Основное мероприятие "Ремонт и содержание уличного освещения" оплата электроэнергии</t>
  </si>
  <si>
    <t>01040</t>
  </si>
  <si>
    <t>Основное мероприятие "Ремонт и содержание уличного освещения" ремонт и содержание сетей</t>
  </si>
  <si>
    <t>03001</t>
  </si>
  <si>
    <t>05101</t>
  </si>
  <si>
    <t>01110</t>
  </si>
  <si>
    <t>Ремонт и содержание дорог общего пользования местного значения</t>
  </si>
  <si>
    <t>S0140</t>
  </si>
  <si>
    <t>06001</t>
  </si>
  <si>
    <t>00170</t>
  </si>
  <si>
    <t>"Предоставление муниципальным бюджетным учреждениям  субсидий"</t>
  </si>
  <si>
    <t>08101</t>
  </si>
  <si>
    <t>01160</t>
  </si>
  <si>
    <t>Мероприятия по содержанию мест захоронения</t>
  </si>
  <si>
    <t>01170</t>
  </si>
  <si>
    <t>Уборка и содержание территорий и мест отдыха</t>
  </si>
  <si>
    <t>09101</t>
  </si>
  <si>
    <t>01180</t>
  </si>
  <si>
    <t>Содействие в продвижении продукции(работ,услуг)субъектов малого и среднего предпринимательства на товарные рынки(ярмарки,выставки,конференции,семинары)</t>
  </si>
  <si>
    <t>10101</t>
  </si>
  <si>
    <t>01190</t>
  </si>
  <si>
    <t>Публикация информации в средствах массовой информации</t>
  </si>
  <si>
    <t>01210</t>
  </si>
  <si>
    <t>Мероприятия по повышению квалификации специалистов администрации муниципального образования Бережковское сельское поселение в рамках подпрограммы</t>
  </si>
  <si>
    <t>11101</t>
  </si>
  <si>
    <t>01240</t>
  </si>
  <si>
    <t>Мероприятия первичных мер по предупреждению чрезвычайных ситуаций, развитие гражданской обороны, защита населения и территорий от чрезвычайных ситуаций природного и техногенного характера</t>
  </si>
  <si>
    <t>12001</t>
  </si>
  <si>
    <t>13001</t>
  </si>
  <si>
    <t/>
  </si>
  <si>
    <t>Итого:</t>
  </si>
  <si>
    <t>Основные результаты реализации</t>
  </si>
  <si>
    <t>Источники финансирования</t>
  </si>
  <si>
    <t>Средства областного бюджета ЛО</t>
  </si>
  <si>
    <t>Средства местного бюджета</t>
  </si>
  <si>
    <t>Проведена оплата электроэнергии уличного освещения</t>
  </si>
  <si>
    <t>Средства бюджета Волховского муниципального района</t>
  </si>
  <si>
    <t>Целевые показатели достигнуты</t>
  </si>
  <si>
    <t>"Подпрограмма"Поддержание существующей сети автомобильных дорог общего пользования и придомовых территорий муниципального образования  Бережковское сельское поселение Волховского муниципального района"</t>
  </si>
  <si>
    <t>"Подпрограмма"Развитие малого, среднего предпринимательства и потребительского рынка муниципального образования Бережковское сельское поселение  Волховского муниципального района"</t>
  </si>
  <si>
    <t>Проведена информационно-методическая поддержка представителей малого бизнеса</t>
  </si>
  <si>
    <t>Целевые показатели достигнуты .Мероприятия проводились без финансоых затрат</t>
  </si>
  <si>
    <t>Публикация информации осуществляется в газете "Волховские огни" и на сайте сетевого издания СМИ-Ленинградское областное информационное агенство "ЛЕНОБЛИНФОРМ"</t>
  </si>
  <si>
    <t>Распространение памяток о мерах пожарной безопасности</t>
  </si>
  <si>
    <t>Софинансирование мероприятий по борьбе с борщевиком Сосновского в рамках подпрограммы "Устойчивое развитие сельских территорий Ленинградской области на 2014 - 2017 годы и на период до 2020 года" государственной программы Ленинградской области "Развитие сельского хозяйства Ленинградской области"</t>
  </si>
  <si>
    <t>Целевые показатели достигнуты .</t>
  </si>
  <si>
    <t>Курсы повышения квалификации прошли три специалиста администрации</t>
  </si>
  <si>
    <t>субсидия на выполнение муниципального задания</t>
  </si>
  <si>
    <t xml:space="preserve">Уровень благоустройства и обеспеченности инженерной инфраструктурой низ-кий, большая разбросанность и удаленность населенных пунктов по территории поселе-ния. </t>
  </si>
  <si>
    <t xml:space="preserve">Местное население полностью проинформировано о работе органов местного самоуправления,тем самым привлечено к общему взаимодействию в решении вопросов местного значения.Уровень благоустройства территории значительно улучшился.Активно работают старосты населенных пунктов.  </t>
  </si>
  <si>
    <t xml:space="preserve">Для развития системы муниципальной службы и условий для эффективного выполнения орга-нами местного самоуправления своих полно-мочий необходимо создать  условия для профессионального развития и подготовки кадров муниципальной службы,разработать мероприятия противодействующие коррупции  </t>
  </si>
  <si>
    <t xml:space="preserve">количество  субъектов малого предпринимательства должно составить не менее 10 единиц, 
 - прирост количества граждан, вовлеченных в сферу предпринимательской деятельности, составит  не менее 8 человек; 
</t>
  </si>
  <si>
    <t>Потребность в улучшении потребительских свойств улично-дорожной сети, к которым относятся пропускная способность, безопасность дорожного движения на территории МО Бережковское сельское поселение.</t>
  </si>
  <si>
    <t>целевые показатели</t>
  </si>
  <si>
    <t>Ожидаемые</t>
  </si>
  <si>
    <t>Достигнутые</t>
  </si>
  <si>
    <t>Мероприятия по повышению надежности и энергетической эффективности в системах теплоснабжения.Мероприятия по улучшению функционирования систем теплоснабжения</t>
  </si>
  <si>
    <t>Муниципальная программа муниципального образования Бережковское сельское поселение Волховского муниципального района"Повышение эффективности государственного управления  в муниципальном образовании Бережковское сельское поселение  Волховского муниципального района на 2017-2019гг"</t>
  </si>
  <si>
    <t>"Подпрограмма"Развитие системы государственной гражданской службы и развитие условий для эффективного выполнения органами местного самоуправления муниципального образования Бережковское сельское поселение Волховского муниципального района своих полномочий на 2017-2019гг"</t>
  </si>
  <si>
    <t xml:space="preserve">Обеспечение проведения диспансеризации лиц в соответствии с приказом Минздравсоцразвития РФ от 14.12.2009 года №984нв </t>
  </si>
  <si>
    <t xml:space="preserve">Подпрограмма"Предупреждение чрезвычайных ситуаций, развитие гражданской обороны, защита населения и территорий от чрезвычайных ситуаций природного и техногенного характера, обеспечение пожарной безопасности и безопасности людей на водных объектах в МО Бережковское сельское поселение  Волховского муниципального района на 2017-2019 годы" </t>
  </si>
  <si>
    <t>S4310</t>
  </si>
  <si>
    <t>Прошли диспансеризацию 6 муниципальных служащих</t>
  </si>
  <si>
    <t xml:space="preserve">Целевые показатели достигнуты .                                </t>
  </si>
  <si>
    <t>создание условий для эффективного выпол-нения органами местного самоуправления своих полномочий(проведение диспансеризации один раз в год</t>
  </si>
  <si>
    <t>Снижение пожароопасной обстановки в МО Бережковское сельское поселение</t>
  </si>
  <si>
    <t>Проведена оплата работ по ремонту уличного освещения</t>
  </si>
  <si>
    <t>Глава администрации:                                           В.Б.Ожерельев</t>
  </si>
  <si>
    <t>Исп.Панкратьева С.Ю.т.8-813-63-37-740</t>
  </si>
  <si>
    <t>04201</t>
  </si>
  <si>
    <t>L4970</t>
  </si>
  <si>
    <t>Основное мероприятие"Мероприятия по обеспечению жильем молодых семей и иных категорий граждан, нуждающихся в улучшении жилищных условий на территории муниципального образования Бережковское сельское поселение"</t>
  </si>
  <si>
    <t>S0360</t>
  </si>
  <si>
    <t xml:space="preserve">На обеспечение выплат стимулирующего характера работникам муниципальных учреждений культуры Ленинградской области </t>
  </si>
  <si>
    <t>Мероприятия по развитию территории д.Бережки</t>
  </si>
  <si>
    <t>01220</t>
  </si>
  <si>
    <t>01230</t>
  </si>
  <si>
    <t>Создание материально-технической базы по обеспечению противопожарной безопасности</t>
  </si>
  <si>
    <t>Основное мероприятие "Обеспечение пожарной безопасности"</t>
  </si>
  <si>
    <t>Предупреждение и тушение пожаров</t>
  </si>
  <si>
    <t>S4660</t>
  </si>
  <si>
    <t>Предоставление соц.выплаты ммногодетной семье и улучшение жилищных условий , путем приобретения жилья.</t>
  </si>
  <si>
    <t xml:space="preserve">Подпрограмма"Обеспечение правопорядка и профилактика правонарушений в муниципальном образовании  Бережковское сельское поселение  Волховского муниципального района на 2018-2019г </t>
  </si>
  <si>
    <t>01260</t>
  </si>
  <si>
    <t>Мероприятия по обеспечению правопорядка и профилактики правонарушений"</t>
  </si>
  <si>
    <t xml:space="preserve">Приобретение наглядной агитации для поселения </t>
  </si>
  <si>
    <t>Муниципальная программа муниципального образования Бережковское сельское поселение Волховского муниципального района "Развитие газоснабжения и газификации муниципального образования Бережковское сельское поселение  Волховского муниципального района Ленинградской области на 2019 год</t>
  </si>
  <si>
    <t>Муниципальная программа муниципального образования Бережковское сельское поселение Волховского муниципального района "Развитие газоснабжения и газификации муниципального образования Бережковское сельское поселение  Волховского муниципального района Ленинградской области на  2019 год</t>
  </si>
  <si>
    <t>Основное мероприятие "Мероприятия по развитию газоснабжения и газификации  муниципального образования Бережковское   сельское поселение  Волховского муниципального района " на разработку проектно-изыскательных работ по капитальному строительству объектов газификации и прохождения Государственной экспертизы</t>
  </si>
  <si>
    <t>Паспортизация дорог</t>
  </si>
  <si>
    <t>8101</t>
  </si>
  <si>
    <t>На обеспечение выплат стимулирующего характера работникам муниципальных учреждений культуры Ленинградской области</t>
  </si>
  <si>
    <t xml:space="preserve">Комфортное проживание жителей на территории МО Бережковское сельское поселение  </t>
  </si>
  <si>
    <t xml:space="preserve">Проведена оплата расчета потребления газа для д.Хотуча и д.Замошье для дальнейшего проектирования газификации этих деревень </t>
  </si>
  <si>
    <t xml:space="preserve"> Газификация д.Хотуча и д.Замошье</t>
  </si>
  <si>
    <t xml:space="preserve"> </t>
  </si>
  <si>
    <t>Проектные работы планируется провести в 2021-2023 гг</t>
  </si>
  <si>
    <t>F0200</t>
  </si>
  <si>
    <t>Оценка технического состояния дорог</t>
  </si>
  <si>
    <t>07001</t>
  </si>
  <si>
    <t>Доля населения ,занимающегося регулярно физической культурой и спортом 27%</t>
  </si>
  <si>
    <t>увеличение доли населения поселения, систематически занимающегося физической культурой и спортом до 24%</t>
  </si>
  <si>
    <t>Муниципальная программа муниципального образования Бережковское сельское поселение Волховского муниципального района"Развитие физической культуры и массового спорта в муниципальном образовании Бережковское сельское поселение Волховского муниципального района на 2019год"</t>
  </si>
  <si>
    <t>Жители всех населенных пунктов муниципального образования проинформированы о мерах пожарной безопасности. Проведена опашка лесной полосы в д.Кирилловка ,граничащая с деревней.Приобретены ранцы для пожаротушения для членов ДПД. Члены ДПД прошли обучение.</t>
  </si>
  <si>
    <t>Исполнено,
тыс.руб.</t>
  </si>
  <si>
    <t>Утверждено бюджетной росписью с учетом изменений
тыс.руб.</t>
  </si>
  <si>
    <t>Не исполнено, тыс. руб.</t>
  </si>
  <si>
    <t>Муниципальная программа муниципального образования Бережковское сельское поселение Волховского муниципального района" Предотвращение распространения борщевика Сосновского в МО Бережковское сельское поселение в 2017-2021г"</t>
  </si>
  <si>
    <t xml:space="preserve">повышение уровня благоустройства создание благоприятных, комфортных и безопасных условий для проживания населения на территории д.Бережки </t>
  </si>
  <si>
    <t xml:space="preserve">Муниципальная программа муниципального образования Бережковское сельское поселение Волховского муниципального района «Устойчивое развитие сельских территорий на 2016-2017 годы и на период до 2020 года» на территории  муниципального образования Бережковское сельское поселение  </t>
  </si>
  <si>
    <t xml:space="preserve">  Капитальный ремонт объектов в целях обустройства сельских населенных пунктов</t>
  </si>
  <si>
    <t>Проведение обследования,составление сметной документации и проведение экспертизы сметной документации на капитальный ремонт здания спортивного зала</t>
  </si>
  <si>
    <t>формирование здорового образа жизни через спортивно-оздоровительные мероприятия, привлечение детей к занятиям физической культурой и спортом, развитие интеллектуальных и нравственных способностей</t>
  </si>
  <si>
    <t>5% населения д.Бережки будут привлечены к занятиям в спортивных кружках и секциях</t>
  </si>
  <si>
    <t>Средства местного и областного  бюджета ЛО</t>
  </si>
  <si>
    <t xml:space="preserve"> мероприятия по капитальному ремонту и ремонту автомобильных дорог общего пользования местного значения</t>
  </si>
  <si>
    <t>Проведены мероприятия по паспортизации и оценка тех.состояния  всех дорог местного значения.Улучшены потребительские свойства улично-дорожной сети, к которым относятся пропускная способность, безопасность дорожного движения на территории МО Бережковское сельское поселение.Фактов ДТП на дорогах местного значения не зарегистрировано.Отремонтировано 1,103 пог.км.дорог местного значения с участием средств областного бюджета</t>
  </si>
  <si>
    <t>Ремонт участка автомобильной  дороги общего пользования местного значения в д.Бережки,ул.Придорожная от дома №35 до д.№11(0,22125пог.км.)</t>
  </si>
  <si>
    <t>Ремонт участка автомобильной дороги общего пользования местного значения дер.Прусыня ,ул.Береговая от д.№3 до д.№16а(,468 пог.км.)</t>
  </si>
  <si>
    <t>Ремонт  участка автомобильной   дороги общего пользования местного значения дер.Бережки,ул.Набережная от д.№33 до д.№41(0,15375 пог.км.)</t>
  </si>
  <si>
    <t>Ремонт участка автомобильной дороги общего пользования местного значения дер.Прусыня ,ул.Терновая от д.№37 до д.№22(0,260 пог.км.)</t>
  </si>
  <si>
    <t>Содержание и ремонт дорог местного значения</t>
  </si>
  <si>
    <t xml:space="preserve">Отчет по Муниципальной  программе муниципального образования Бережковское сельское поселение Волховского муниципального района"Развитие  автомобильных дорог в муниципальном образовании  Бережковское сельское поселение Волховского муниципального района за 2020г." </t>
  </si>
  <si>
    <t>60660</t>
  </si>
  <si>
    <t>На подготовку объектов к безаварийному прохождению отопительного сезона 2020-2021 г.</t>
  </si>
  <si>
    <t>Работы по замене обратной линии участка ЦТС: Л, д. Бережки, песочная ул, д.5 по МК № 02.09 от 01.09.2020, Работы по замене подающей линии участка ЦТС: , д. Бережки, Песочная ул. Д.5 по МК № 01.09 от 01.09.2020</t>
  </si>
  <si>
    <t xml:space="preserve">Заменены два участка теплотрассы подающей и обратной,осуществление мероприятий по приборному учету, контролю и рациональному регулированию расхода энергетических ресурсов;
снижение бюджетных затрат и роста цен на энергетические ресурсы, улучшение социальных и бытовых условий населения, удовлетворение спроса на энергетические ресурсы
</t>
  </si>
  <si>
    <t>01020</t>
  </si>
  <si>
    <t>Заменены два участка теплотрассы подающей и обратной,.Работа котельной бесперебойная.Ремонт сетей уличного освещения позволил создать  более комфортные условия проживания жителям поселения.Вводится приборный учет потребления электроэнергии.</t>
  </si>
  <si>
    <t>"Подпрограмма"Энергосбережение и повышение энергетической эффективности на территории муниципального образования Бережковское сельское поселение  Волховского муниципального района "</t>
  </si>
  <si>
    <t>Предоставление социальной выплаты двум многодетным семьям на улучшение жилищных условий</t>
  </si>
  <si>
    <t>Муниципальная программа муниципального образования Бережковское сельское поселение Волховского муниципального района "Обеспечение качественным жильем граждан нуждающихся в улучшении жилищных условий  на территории муниципального образования Бережковское сельское поселение Волховского муниципального района» "</t>
  </si>
  <si>
    <t>Подпрограмма "Обеспечение жильем молодых семей и иных категорий граждан ,нуждающихся в улучшении жилищных условий, на территории муниципального образования Бережковское сельское поселение на "</t>
  </si>
  <si>
    <t>Муниципальная программа муниципального образования Бережковское сельское поселение Волховского муниципального района"Обеспечение устойчивого функционирования и развития коммунальной и инженерной инфраструктуры и повышение энергоэффективности в муниципального образования  Бережковское сельское поселение Волховского муниципального района .</t>
  </si>
  <si>
    <t>Удельный вес населения посещающих культурно-массовые меропрития   37,0% Средняя з/плата работников основного состава учреждения культуры  36510,75 руб..</t>
  </si>
  <si>
    <t>Удельный вес населения посещающих культурно-массовые меропрития    26,8%.Средняя з/плата работников основного состава учреждения культуры    36225,59 руб.</t>
  </si>
  <si>
    <t>Муниципальная программа муниципального образования Бережковское сельское поселение Волховского муниципального района"Развитие культуры в муниципальном образовании Бережковское сельское поселение  Волховского муниципального района "</t>
  </si>
  <si>
    <t xml:space="preserve">Муниципальная программа муниципального образования Бережковское сельское поселение Волховского муниципального района"Охрана окружающей среды и развитие  территории  в муниципальном образовании Бережковское сельское поселение  Волховского муниципального района </t>
  </si>
  <si>
    <t>Проводится уборка свалок в местах захоронений в рамках благотворительных субботников , с участием населения и средств бюджета МО Бережковское СП.Проведено ограждение кладбища д.Заднево,д.Заречье,д.Пос.Волхов,дер.Запорожье</t>
  </si>
  <si>
    <t>Места захоронений требуют постоянного ухода, ограждение кладбищ расположенных на территории поселения.</t>
  </si>
  <si>
    <t>Жалоб по содержанию данных объектов не поступало.Все  семь кладбищ огорожены, согласно требованиям прокуратуры.Заключен договор с УК  по вывозу мусора с контейнерных площадок,расположенных около  кладбищ.Проведена кординальная расчистка свалки д.Запорожье</t>
  </si>
  <si>
    <t xml:space="preserve">Проведена уборка несанкционированных свалок в д.Бережки, регулярное окашивание общественных территорий в летний период </t>
  </si>
  <si>
    <t>Отсутсвие несанкционированных свалок ,содержание территории согласно санитарным нормам</t>
  </si>
  <si>
    <t>несанкционированные свалки устранены,покос травы проводится регулярно,приобретена для этих целей новая газонокосилка</t>
  </si>
  <si>
    <t>Проведены работы по обустройству парковки д/автомобилей в д.Бережки</t>
  </si>
  <si>
    <t>Проведены работы по обустройству парковки д/автомобилей в д.Бережки у д.18 по ул.Песочная</t>
  </si>
  <si>
    <t xml:space="preserve">Целевые показатели будут  </t>
  </si>
  <si>
    <t>S4840</t>
  </si>
  <si>
    <t>На поддержку муниципальных образований Ленинградской области по развитию общественной инфраструктуры муниципального значения в Ленинградской области</t>
  </si>
  <si>
    <t>Текущий и капитальный ремонт памятников и воинских захоронений Великой Отечественной войны (включая благоустройство прилегающей к ним территории), расположенных на землях, находящихся в муниципальной собственности, в д.Заднево, д.Заречье, д.Прусына Горка</t>
  </si>
  <si>
    <t>Замена трех памятников воинских захоронений ВОВ</t>
  </si>
  <si>
    <t>Оборудование детских игровых и спортивных площадок (установка детских игровых и спортивных комплексов) ул.Песочная, дом 21</t>
  </si>
  <si>
    <t>Территория детской площадки благоустроена,установлены детские игровые комплексы.</t>
  </si>
  <si>
    <t>Мероприятия по благоустройству территории  за счет средств дополнительной финансовой помощи поселениям в целях обеспечения сбалансированности бюджетов</t>
  </si>
  <si>
    <t>Проведение мероприятий по благоустройству территории МО Бережковское СП</t>
  </si>
  <si>
    <t>Проведены работы по благоустройству:устройство дренажа у детской спортивной площадки ,проведена валка сухих деревьев,осуществлены работы по очистке территории и вывозу  ТКО .</t>
  </si>
  <si>
    <t>Мероприятия по созданию мест (площадок) накопления твердых коммунальных отходов</t>
  </si>
  <si>
    <t>S4790</t>
  </si>
  <si>
    <t>Создание 14 площадок ТКО</t>
  </si>
  <si>
    <t>Организация мест накопления ТКО</t>
  </si>
  <si>
    <t>Созданы 14 площадок ТКО в населенных пунктах МО Бережковское сельское поселение</t>
  </si>
  <si>
    <t>"Подпрограмма"Благоустройство,санитарное содержание и развитие территории муниципального образования Бережковское сельское поселение Волховского муниципального района Ленинградской области на "</t>
  </si>
  <si>
    <t>Заменены трипамятника воинских захоронений ВОВ в д.Заречье,д.Заднево и д.Прус.Горка. Места захоронений благоустроены</t>
  </si>
  <si>
    <t>01280</t>
  </si>
  <si>
    <t>Муниципальная программа муниципального образования  Бережковское сельское поселение Волховского муниципального района "Стимулирование экономической активности в муниципальном образовании Бережковское сельское поселение Волховского муниципального района ".</t>
  </si>
  <si>
    <t>Целевые показатели достигнуты.</t>
  </si>
  <si>
    <t>Муниципальная программа муниципального образования Бережковское сельское поселение Волховского муниципального района"Безопасность муниципального образования Бережковское сельское поселение  Волховского муниципального района на годы</t>
  </si>
  <si>
    <t xml:space="preserve">Подпрограмма"Предупреждение чрезвычайных ситуаций, развитие гражданской обороны, защита населения и территорий от чрезвычайных ситуаций природного и техногенного характера, обеспечение пожарной безопасности и безопасности людей на водных объектах в МО Бережковское сельское поселение  Волховского муниципального района " </t>
  </si>
  <si>
    <t>60110</t>
  </si>
  <si>
    <t>на подготовку и выполнение тушения лесных и торфяных пожаров</t>
  </si>
  <si>
    <t>Муниципальная программа муниципального образования Бережковское сельское поселение Волховского муниципального района" Предотвращение распространения борщевика Сосновского в МО Бережковское сельское поселение "</t>
  </si>
  <si>
    <t>Планируемая площадь обработки от  борщевика на землях населённых пунктов, входящих в состав  МО Бережковское  сельское поселение 33 га</t>
  </si>
  <si>
    <t>Обработано химическим методом 33,0 ГА площадей засоренных борщевиком</t>
  </si>
  <si>
    <t>Проведена химическая обработка 33 га земель МО Бережковское СП засоренных борщевиком,проведена проверка эффективности обработки .</t>
  </si>
  <si>
    <t>Муниципальная программа муниципального образования Бережковское сельское поселение Волховского муниципального района Ленинградской области "Социально-экономическое развитие муниципального образования Бережковское сельское поселение Волховского муниципального района Ленинградской области "</t>
  </si>
  <si>
    <t xml:space="preserve"> Мероприятия по реализации областного закона от 15 января2018 года № 3-оз "О содействии участию населения в осуществлении местного самоуправления в иных формах на территориях административных центров муниципальных образований Ленинградской области"</t>
  </si>
  <si>
    <t>Косметический ремонт части фасада и благоустройство территории торгового центра в дер.Бережки</t>
  </si>
  <si>
    <t>Проведен Косметический ремонт части фасада и благоустройство территории торгового центра в дер.Бережки</t>
  </si>
  <si>
    <t>Муниципальная программа муниципального образования Бережковское сельское поселение Волховского муниципального района " Развитие  части  территории  муниципального образования Бережковское сельское поселение "</t>
  </si>
  <si>
    <t>Муниципальная программа муниципального образования Бережковское сельское поселение Волховского муниципального района " Развитие  части  территории  муниципального образования Бережковское сельское поселение на 2020-2022 год"</t>
  </si>
  <si>
    <t>S4770</t>
  </si>
  <si>
    <t>Мероприятия по реализации областного закона от от 28 декабря 2018 года № 147-оз «О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</t>
  </si>
  <si>
    <t xml:space="preserve"> Ремонт уличного освещения в дер. Прусыня, пос. Волхов,д.Ульяшево</t>
  </si>
  <si>
    <t>создание благоприятных условий для проживания в сельской местности"</t>
  </si>
  <si>
    <t>Ремонт уличного освещения во всех населенных пунктах МО Бережковское сельское поселение.Установка приборного учета эл.энергии 100%</t>
  </si>
  <si>
    <t>Целевые показатели будут достигнуты при 100% установке приборного учета в 2022 году</t>
  </si>
  <si>
    <t>Проведен ремонт уличного освещения в  дер. Прусыня, пос. Волхов,д.Ульяшево . 80% уличного освещения переведено на приборный учет  эл.энергии</t>
  </si>
  <si>
    <t>S0670</t>
  </si>
  <si>
    <t>Целевые показатели будут достигнуты после проведения 2 этапа капитального ремонта здания спортивного зала</t>
  </si>
  <si>
    <t>Итого по муниципальной программе</t>
  </si>
  <si>
    <t>Соц.выплата предоставлена.Две многодетные семьи приобрели квартиры в д.Бережки</t>
  </si>
  <si>
    <t>Проведена диспансеризации муниципальных служащих(5 чел)</t>
  </si>
  <si>
    <t>В 2020 году прошли курсы повышения квалификации 3 специалиста администрации по вопросам применения 44-ФЗ,охрана труда и противодействие коррупции.  В рамках антикоррупционных мер разработан план.По итогам проведенного анализа за 2020 год, фактов коррупции среди работников администрации не выявлено.</t>
  </si>
  <si>
    <t xml:space="preserve">Количество субъектов малого предпринимательства составляет 12 единиц.Прирост количества граждан,вовлеченных в сферу предпринимательской деятельности 5 человек. </t>
  </si>
  <si>
    <t>на «01» января 2021 г.</t>
  </si>
  <si>
    <t>Сведения об исполнении мероприятий в рамках муниципальных программ МО Бережковское сельское поселение Волховского муниципального района Ленинградской области за 2020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</si>
</sst>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000"/>
    <numFmt numFmtId="165" formatCode="[=0]&quot;-&quot;;General"/>
  </numFmts>
  <fonts count="13" x14ac:knownFonts="1">
    <font>
      <sz val="8"/>
      <name val="Arial"/>
    </font>
    <font>
      <b/>
      <sz val="9"/>
      <name val="Arial"/>
      <family val="2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sz val="10"/>
      <name val="Times New Roman"/>
      <family val="1"/>
      <charset val="204"/>
    </font>
    <font>
      <sz val="8"/>
      <name val="Arial Cyr"/>
    </font>
    <font>
      <sz val="8"/>
      <name val="Times New Roman"/>
      <family val="1"/>
      <charset val="204"/>
    </font>
    <font>
      <sz val="8"/>
      <color indexed="8"/>
      <name val="Arial"/>
      <family val="2"/>
      <charset val="204"/>
    </font>
    <font>
      <sz val="8"/>
      <color indexed="8"/>
      <name val="Times New Roman"/>
      <family val="1"/>
      <charset val="204"/>
    </font>
    <font>
      <i/>
      <sz val="10"/>
      <color indexed="8"/>
      <name val="Times New Roman Cyr"/>
      <charset val="204"/>
    </font>
    <font>
      <i/>
      <sz val="9"/>
      <color indexed="8"/>
      <name val="Times New Roman Cyr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2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/>
      <right style="hair">
        <color rgb="FF000000"/>
      </right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/>
      <right style="hair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 style="medium">
        <color rgb="FF000000"/>
      </right>
      <top style="thin">
        <color rgb="FF000000"/>
      </top>
      <bottom style="thin">
        <color indexed="64"/>
      </bottom>
      <diagonal/>
    </border>
    <border>
      <left/>
      <right style="hair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indexed="64"/>
      </top>
      <bottom/>
      <diagonal/>
    </border>
    <border>
      <left style="hair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hair">
        <color rgb="FF000000"/>
      </right>
      <top style="thin">
        <color indexed="64"/>
      </top>
      <bottom/>
      <diagonal/>
    </border>
    <border>
      <left style="hair">
        <color rgb="FF000000"/>
      </left>
      <right style="thin">
        <color rgb="FF000000"/>
      </right>
      <top/>
      <bottom style="thin">
        <color indexed="64"/>
      </bottom>
      <diagonal/>
    </border>
    <border>
      <left/>
      <right style="hair">
        <color rgb="FF000000"/>
      </right>
      <top/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hair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/>
      <right style="hair">
        <color rgb="FF000000"/>
      </right>
      <top/>
      <bottom/>
      <diagonal/>
    </border>
    <border>
      <left style="hair">
        <color rgb="FF000000"/>
      </left>
      <right style="thin">
        <color rgb="FF000000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hair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medium">
        <color rgb="FF000000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350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0" fillId="0" borderId="0" xfId="0" applyAlignment="1">
      <alignment horizontal="left" vertical="top"/>
    </xf>
    <xf numFmtId="0" fontId="0" fillId="0" borderId="0" xfId="0" applyAlignment="1">
      <alignment horizontal="left" vertical="center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0" xfId="0" applyFill="1" applyAlignment="1">
      <alignment horizontal="left"/>
    </xf>
    <xf numFmtId="0" fontId="0" fillId="0" borderId="1" xfId="0" applyFill="1" applyBorder="1" applyAlignment="1">
      <alignment wrapText="1"/>
    </xf>
    <xf numFmtId="164" fontId="0" fillId="0" borderId="1" xfId="0" applyNumberFormat="1" applyBorder="1" applyAlignment="1">
      <alignment horizontal="center"/>
    </xf>
    <xf numFmtId="0" fontId="0" fillId="0" borderId="7" xfId="0" applyBorder="1" applyAlignment="1">
      <alignment horizontal="center" vertical="center" wrapText="1"/>
    </xf>
    <xf numFmtId="1" fontId="0" fillId="0" borderId="8" xfId="0" applyNumberFormat="1" applyBorder="1" applyAlignment="1">
      <alignment horizontal="center"/>
    </xf>
    <xf numFmtId="1" fontId="0" fillId="0" borderId="17" xfId="0" applyNumberFormat="1" applyBorder="1" applyAlignment="1">
      <alignment horizontal="center"/>
    </xf>
    <xf numFmtId="1" fontId="0" fillId="0" borderId="13" xfId="0" applyNumberFormat="1" applyBorder="1" applyAlignment="1">
      <alignment horizontal="center"/>
    </xf>
    <xf numFmtId="0" fontId="0" fillId="0" borderId="35" xfId="0" applyFill="1" applyBorder="1" applyAlignment="1">
      <alignment horizontal="center" vertical="top" wrapText="1"/>
    </xf>
    <xf numFmtId="0" fontId="0" fillId="0" borderId="42" xfId="0" applyFill="1" applyBorder="1" applyAlignment="1">
      <alignment horizontal="center" vertical="top" wrapText="1"/>
    </xf>
    <xf numFmtId="0" fontId="0" fillId="0" borderId="42" xfId="0" applyFill="1" applyBorder="1" applyAlignment="1">
      <alignment vertical="top" wrapText="1"/>
    </xf>
    <xf numFmtId="0" fontId="2" fillId="0" borderId="10" xfId="0" applyFont="1" applyBorder="1" applyAlignment="1">
      <alignment horizontal="center" vertical="center" wrapText="1"/>
    </xf>
    <xf numFmtId="0" fontId="0" fillId="0" borderId="35" xfId="0" applyFill="1" applyBorder="1" applyAlignment="1">
      <alignment vertical="top" wrapText="1"/>
    </xf>
    <xf numFmtId="0" fontId="0" fillId="0" borderId="17" xfId="0" applyFill="1" applyBorder="1" applyAlignment="1">
      <alignment horizontal="center" vertical="top" wrapText="1"/>
    </xf>
    <xf numFmtId="0" fontId="2" fillId="0" borderId="17" xfId="0" applyFont="1" applyFill="1" applyBorder="1" applyAlignment="1">
      <alignment vertical="top" wrapText="1"/>
    </xf>
    <xf numFmtId="0" fontId="0" fillId="0" borderId="17" xfId="0" applyFill="1" applyBorder="1" applyAlignment="1">
      <alignment vertical="top" wrapText="1"/>
    </xf>
    <xf numFmtId="1" fontId="0" fillId="0" borderId="29" xfId="0" applyNumberFormat="1" applyBorder="1" applyAlignment="1">
      <alignment horizontal="center"/>
    </xf>
    <xf numFmtId="0" fontId="0" fillId="0" borderId="55" xfId="0" applyBorder="1" applyAlignment="1">
      <alignment horizontal="center" vertical="center" wrapText="1"/>
    </xf>
    <xf numFmtId="4" fontId="0" fillId="0" borderId="38" xfId="0" applyNumberFormat="1" applyFill="1" applyBorder="1" applyAlignment="1">
      <alignment horizontal="right" vertical="center"/>
    </xf>
    <xf numFmtId="0" fontId="2" fillId="0" borderId="1" xfId="0" applyFont="1" applyFill="1" applyBorder="1" applyAlignment="1">
      <alignment vertical="center" wrapText="1"/>
    </xf>
    <xf numFmtId="4" fontId="0" fillId="0" borderId="1" xfId="0" applyNumberFormat="1" applyFill="1" applyBorder="1" applyAlignment="1">
      <alignment horizontal="right" vertical="center"/>
    </xf>
    <xf numFmtId="4" fontId="0" fillId="0" borderId="45" xfId="0" applyNumberFormat="1" applyFill="1" applyBorder="1" applyAlignment="1">
      <alignment horizontal="right" vertical="center"/>
    </xf>
    <xf numFmtId="4" fontId="2" fillId="0" borderId="10" xfId="0" applyNumberFormat="1" applyFont="1" applyFill="1" applyBorder="1" applyAlignment="1">
      <alignment horizontal="right" vertical="top" wrapText="1"/>
    </xf>
    <xf numFmtId="4" fontId="2" fillId="0" borderId="54" xfId="0" applyNumberFormat="1" applyFont="1" applyFill="1" applyBorder="1" applyAlignment="1">
      <alignment horizontal="right" vertical="top" wrapText="1"/>
    </xf>
    <xf numFmtId="0" fontId="2" fillId="0" borderId="10" xfId="0" applyFont="1" applyFill="1" applyBorder="1" applyAlignment="1">
      <alignment vertical="top" wrapText="1"/>
    </xf>
    <xf numFmtId="0" fontId="0" fillId="0" borderId="10" xfId="0" applyFill="1" applyBorder="1" applyAlignment="1">
      <alignment vertical="top" wrapText="1"/>
    </xf>
    <xf numFmtId="0" fontId="2" fillId="0" borderId="27" xfId="0" applyFont="1" applyFill="1" applyBorder="1" applyAlignment="1">
      <alignment vertical="top" wrapText="1"/>
    </xf>
    <xf numFmtId="4" fontId="0" fillId="0" borderId="10" xfId="0" applyNumberFormat="1" applyFill="1" applyBorder="1" applyAlignment="1">
      <alignment horizontal="right" vertical="center"/>
    </xf>
    <xf numFmtId="0" fontId="2" fillId="0" borderId="21" xfId="0" applyFont="1" applyFill="1" applyBorder="1" applyAlignment="1">
      <alignment vertical="top" wrapText="1"/>
    </xf>
    <xf numFmtId="0" fontId="0" fillId="0" borderId="28" xfId="0" applyFill="1" applyBorder="1" applyAlignment="1">
      <alignment vertical="top" wrapText="1"/>
    </xf>
    <xf numFmtId="0" fontId="2" fillId="0" borderId="33" xfId="0" applyFont="1" applyFill="1" applyBorder="1" applyAlignment="1">
      <alignment vertical="top" wrapText="1"/>
    </xf>
    <xf numFmtId="0" fontId="2" fillId="0" borderId="39" xfId="0" applyFont="1" applyFill="1" applyBorder="1" applyAlignment="1">
      <alignment vertical="top" wrapText="1"/>
    </xf>
    <xf numFmtId="0" fontId="0" fillId="0" borderId="53" xfId="0" applyFill="1" applyBorder="1" applyAlignment="1">
      <alignment vertical="top" wrapText="1"/>
    </xf>
    <xf numFmtId="0" fontId="0" fillId="0" borderId="10" xfId="0" applyFill="1" applyBorder="1" applyAlignment="1">
      <alignment horizontal="center" vertical="top" wrapText="1"/>
    </xf>
    <xf numFmtId="1" fontId="0" fillId="0" borderId="5" xfId="0" applyNumberFormat="1" applyBorder="1" applyAlignment="1">
      <alignment horizontal="center"/>
    </xf>
    <xf numFmtId="0" fontId="0" fillId="0" borderId="26" xfId="0" applyFill="1" applyBorder="1" applyAlignment="1">
      <alignment horizontal="center" vertical="top" wrapText="1"/>
    </xf>
    <xf numFmtId="0" fontId="0" fillId="0" borderId="27" xfId="0" applyFill="1" applyBorder="1" applyAlignment="1">
      <alignment horizontal="center" vertical="top" wrapText="1"/>
    </xf>
    <xf numFmtId="0" fontId="0" fillId="0" borderId="27" xfId="0" applyFill="1" applyBorder="1" applyAlignment="1">
      <alignment vertical="top" wrapText="1"/>
    </xf>
    <xf numFmtId="0" fontId="0" fillId="0" borderId="28" xfId="0" applyBorder="1" applyAlignment="1">
      <alignment vertical="top" wrapText="1"/>
    </xf>
    <xf numFmtId="0" fontId="0" fillId="0" borderId="1" xfId="0" applyFill="1" applyBorder="1" applyAlignment="1">
      <alignment horizontal="center" vertical="top" wrapText="1"/>
    </xf>
    <xf numFmtId="0" fontId="3" fillId="0" borderId="26" xfId="0" applyFont="1" applyBorder="1" applyAlignment="1">
      <alignment horizontal="center" wrapText="1"/>
    </xf>
    <xf numFmtId="0" fontId="3" fillId="0" borderId="27" xfId="0" applyFont="1" applyBorder="1" applyAlignment="1">
      <alignment horizontal="center" wrapText="1"/>
    </xf>
    <xf numFmtId="0" fontId="3" fillId="0" borderId="28" xfId="0" applyFont="1" applyBorder="1" applyAlignment="1">
      <alignment horizontal="center" wrapText="1"/>
    </xf>
    <xf numFmtId="0" fontId="3" fillId="0" borderId="26" xfId="0" applyFont="1" applyFill="1" applyBorder="1" applyAlignment="1">
      <alignment vertical="top" wrapText="1"/>
    </xf>
    <xf numFmtId="0" fontId="3" fillId="0" borderId="27" xfId="0" applyFont="1" applyFill="1" applyBorder="1" applyAlignment="1">
      <alignment vertical="top"/>
    </xf>
    <xf numFmtId="0" fontId="3" fillId="0" borderId="28" xfId="0" applyFont="1" applyFill="1" applyBorder="1" applyAlignment="1">
      <alignment vertical="top"/>
    </xf>
    <xf numFmtId="1" fontId="0" fillId="0" borderId="5" xfId="0" applyNumberFormat="1" applyBorder="1" applyAlignment="1">
      <alignment horizontal="center"/>
    </xf>
    <xf numFmtId="1" fontId="0" fillId="0" borderId="21" xfId="0" applyNumberFormat="1" applyBorder="1" applyAlignment="1">
      <alignment horizontal="center"/>
    </xf>
    <xf numFmtId="1" fontId="0" fillId="0" borderId="22" xfId="0" applyNumberFormat="1" applyBorder="1" applyAlignment="1">
      <alignment horizontal="center"/>
    </xf>
    <xf numFmtId="0" fontId="3" fillId="0" borderId="52" xfId="0" applyFont="1" applyFill="1" applyBorder="1" applyAlignment="1">
      <alignment vertical="top" wrapText="1"/>
    </xf>
    <xf numFmtId="0" fontId="3" fillId="0" borderId="54" xfId="0" applyFont="1" applyFill="1" applyBorder="1" applyAlignment="1">
      <alignment vertical="top"/>
    </xf>
    <xf numFmtId="0" fontId="3" fillId="0" borderId="53" xfId="0" applyFont="1" applyFill="1" applyBorder="1" applyAlignment="1">
      <alignment vertical="top"/>
    </xf>
    <xf numFmtId="0" fontId="0" fillId="0" borderId="1" xfId="0" applyFill="1" applyBorder="1" applyAlignment="1">
      <alignment wrapText="1"/>
    </xf>
    <xf numFmtId="0" fontId="0" fillId="0" borderId="2" xfId="0" applyFill="1" applyBorder="1" applyAlignment="1">
      <alignment vertical="top" wrapText="1"/>
    </xf>
    <xf numFmtId="0" fontId="0" fillId="0" borderId="3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48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top" wrapText="1"/>
    </xf>
    <xf numFmtId="0" fontId="0" fillId="0" borderId="41" xfId="0" applyFill="1" applyBorder="1" applyAlignment="1">
      <alignment horizontal="center" vertical="top" wrapText="1"/>
    </xf>
    <xf numFmtId="0" fontId="2" fillId="0" borderId="21" xfId="0" applyFont="1" applyFill="1" applyBorder="1" applyAlignment="1">
      <alignment vertical="top" wrapText="1"/>
    </xf>
    <xf numFmtId="0" fontId="0" fillId="0" borderId="28" xfId="0" applyFill="1" applyBorder="1" applyAlignment="1">
      <alignment vertical="top" wrapText="1"/>
    </xf>
    <xf numFmtId="0" fontId="2" fillId="0" borderId="33" xfId="0" applyFont="1" applyFill="1" applyBorder="1" applyAlignment="1">
      <alignment vertical="top" wrapText="1"/>
    </xf>
    <xf numFmtId="0" fontId="2" fillId="0" borderId="39" xfId="0" applyFont="1" applyFill="1" applyBorder="1" applyAlignment="1">
      <alignment vertical="top" wrapText="1"/>
    </xf>
    <xf numFmtId="0" fontId="0" fillId="0" borderId="40" xfId="0" applyFill="1" applyBorder="1" applyAlignment="1">
      <alignment vertical="top" wrapText="1"/>
    </xf>
    <xf numFmtId="0" fontId="2" fillId="0" borderId="40" xfId="0" applyFont="1" applyFill="1" applyBorder="1" applyAlignment="1">
      <alignment vertical="top" wrapText="1"/>
    </xf>
    <xf numFmtId="0" fontId="0" fillId="0" borderId="53" xfId="0" applyFill="1" applyBorder="1" applyAlignment="1">
      <alignment vertical="top" wrapText="1"/>
    </xf>
    <xf numFmtId="0" fontId="0" fillId="0" borderId="34" xfId="0" applyFill="1" applyBorder="1" applyAlignment="1">
      <alignment horizontal="center" vertical="top" wrapText="1"/>
    </xf>
    <xf numFmtId="4" fontId="2" fillId="0" borderId="27" xfId="0" applyNumberFormat="1" applyFont="1" applyFill="1" applyBorder="1" applyAlignment="1">
      <alignment horizontal="right" vertical="top" wrapText="1"/>
    </xf>
    <xf numFmtId="0" fontId="1" fillId="0" borderId="0" xfId="0" applyFont="1" applyAlignment="1">
      <alignment horizontal="center" wrapText="1"/>
    </xf>
    <xf numFmtId="0" fontId="0" fillId="0" borderId="37" xfId="0" applyFill="1" applyBorder="1" applyAlignment="1">
      <alignment horizontal="center" vertical="top" wrapText="1"/>
    </xf>
    <xf numFmtId="0" fontId="0" fillId="0" borderId="62" xfId="0" applyFill="1" applyBorder="1" applyAlignment="1">
      <alignment horizontal="center" vertical="top" wrapText="1"/>
    </xf>
    <xf numFmtId="49" fontId="2" fillId="0" borderId="60" xfId="0" applyNumberFormat="1" applyFont="1" applyFill="1" applyBorder="1" applyAlignment="1">
      <alignment horizontal="center" vertical="top" wrapText="1"/>
    </xf>
    <xf numFmtId="0" fontId="2" fillId="0" borderId="36" xfId="0" applyFont="1" applyFill="1" applyBorder="1" applyAlignment="1">
      <alignment vertical="top" wrapText="1"/>
    </xf>
    <xf numFmtId="0" fontId="0" fillId="0" borderId="36" xfId="0" applyFill="1" applyBorder="1" applyAlignment="1">
      <alignment vertical="top" wrapText="1"/>
    </xf>
    <xf numFmtId="4" fontId="0" fillId="0" borderId="36" xfId="0" applyNumberFormat="1" applyFill="1" applyBorder="1" applyAlignment="1">
      <alignment horizontal="right" vertical="top"/>
    </xf>
    <xf numFmtId="4" fontId="0" fillId="0" borderId="58" xfId="0" applyNumberFormat="1" applyFill="1" applyBorder="1" applyAlignment="1">
      <alignment horizontal="right" vertical="top"/>
    </xf>
    <xf numFmtId="4" fontId="2" fillId="0" borderId="55" xfId="0" applyNumberFormat="1" applyFont="1" applyFill="1" applyBorder="1" applyAlignment="1">
      <alignment horizontal="right" vertical="top" wrapText="1"/>
    </xf>
    <xf numFmtId="0" fontId="0" fillId="0" borderId="51" xfId="0" applyFill="1" applyBorder="1" applyAlignment="1">
      <alignment vertical="top" wrapText="1"/>
    </xf>
    <xf numFmtId="0" fontId="0" fillId="0" borderId="50" xfId="0" applyFill="1" applyBorder="1" applyAlignment="1">
      <alignment vertical="top" wrapText="1"/>
    </xf>
    <xf numFmtId="0" fontId="0" fillId="0" borderId="24" xfId="0" applyFill="1" applyBorder="1" applyAlignment="1">
      <alignment vertical="top" wrapText="1"/>
    </xf>
    <xf numFmtId="0" fontId="0" fillId="0" borderId="14" xfId="0" applyFill="1" applyBorder="1" applyAlignment="1">
      <alignment horizontal="center" vertical="top" wrapText="1"/>
    </xf>
    <xf numFmtId="0" fontId="0" fillId="0" borderId="23" xfId="0" applyFill="1" applyBorder="1" applyAlignment="1">
      <alignment horizontal="center" vertical="top" wrapText="1"/>
    </xf>
    <xf numFmtId="49" fontId="0" fillId="0" borderId="61" xfId="0" applyNumberFormat="1" applyFill="1" applyBorder="1" applyAlignment="1">
      <alignment horizontal="center" vertical="top" wrapText="1"/>
    </xf>
    <xf numFmtId="0" fontId="0" fillId="0" borderId="11" xfId="0" applyFill="1" applyBorder="1" applyAlignment="1">
      <alignment vertical="top" wrapText="1"/>
    </xf>
    <xf numFmtId="0" fontId="0" fillId="0" borderId="13" xfId="0" applyFill="1" applyBorder="1" applyAlignment="1">
      <alignment vertical="top" wrapText="1"/>
    </xf>
    <xf numFmtId="0" fontId="0" fillId="0" borderId="11" xfId="0" applyFill="1" applyBorder="1" applyAlignment="1">
      <alignment horizontal="right" vertical="top"/>
    </xf>
    <xf numFmtId="0" fontId="0" fillId="0" borderId="59" xfId="0" applyFill="1" applyBorder="1" applyAlignment="1">
      <alignment horizontal="right" vertical="top"/>
    </xf>
    <xf numFmtId="0" fontId="0" fillId="0" borderId="56" xfId="0" applyFill="1" applyBorder="1" applyAlignment="1">
      <alignment horizontal="right" vertical="top" wrapText="1"/>
    </xf>
    <xf numFmtId="0" fontId="0" fillId="0" borderId="30" xfId="0" applyFill="1" applyBorder="1" applyAlignment="1">
      <alignment vertical="top" wrapText="1"/>
    </xf>
    <xf numFmtId="0" fontId="0" fillId="0" borderId="25" xfId="0" applyFill="1" applyBorder="1" applyAlignment="1">
      <alignment vertical="top" wrapText="1"/>
    </xf>
    <xf numFmtId="0" fontId="2" fillId="0" borderId="70" xfId="0" applyFont="1" applyFill="1" applyBorder="1" applyAlignment="1">
      <alignment vertical="top" wrapText="1"/>
    </xf>
    <xf numFmtId="0" fontId="0" fillId="0" borderId="7" xfId="0" applyFill="1" applyBorder="1" applyAlignment="1">
      <alignment horizontal="center" vertical="top" wrapText="1"/>
    </xf>
    <xf numFmtId="0" fontId="0" fillId="0" borderId="69" xfId="0" applyFill="1" applyBorder="1" applyAlignment="1">
      <alignment horizontal="center" vertical="top" wrapText="1"/>
    </xf>
    <xf numFmtId="49" fontId="2" fillId="0" borderId="68" xfId="0" applyNumberFormat="1" applyFont="1" applyFill="1" applyBorder="1" applyAlignment="1">
      <alignment horizontal="center" vertical="top" wrapText="1"/>
    </xf>
    <xf numFmtId="0" fontId="0" fillId="0" borderId="5" xfId="0" applyFill="1" applyBorder="1" applyAlignment="1">
      <alignment vertical="top" wrapText="1"/>
    </xf>
    <xf numFmtId="0" fontId="4" fillId="0" borderId="7" xfId="0" applyFont="1" applyFill="1" applyBorder="1" applyAlignment="1">
      <alignment vertical="top" wrapText="1"/>
    </xf>
    <xf numFmtId="0" fontId="2" fillId="0" borderId="55" xfId="0" applyFont="1" applyFill="1" applyBorder="1" applyAlignment="1">
      <alignment vertical="top" wrapText="1"/>
    </xf>
    <xf numFmtId="0" fontId="0" fillId="0" borderId="70" xfId="0" applyFill="1" applyBorder="1" applyAlignment="1">
      <alignment horizontal="right" vertical="top"/>
    </xf>
    <xf numFmtId="0" fontId="0" fillId="0" borderId="5" xfId="0" applyFill="1" applyBorder="1" applyAlignment="1">
      <alignment horizontal="right" vertical="top"/>
    </xf>
    <xf numFmtId="0" fontId="0" fillId="0" borderId="81" xfId="0" applyFill="1" applyBorder="1" applyAlignment="1">
      <alignment horizontal="right" vertical="top"/>
    </xf>
    <xf numFmtId="0" fontId="0" fillId="0" borderId="83" xfId="0" applyFill="1" applyBorder="1" applyAlignment="1">
      <alignment vertical="top" wrapText="1"/>
    </xf>
    <xf numFmtId="0" fontId="0" fillId="0" borderId="84" xfId="0" applyFill="1" applyBorder="1" applyAlignment="1">
      <alignment vertical="top" wrapText="1"/>
    </xf>
    <xf numFmtId="0" fontId="0" fillId="0" borderId="39" xfId="0" applyFill="1" applyBorder="1" applyAlignment="1">
      <alignment vertical="top" wrapText="1"/>
    </xf>
    <xf numFmtId="0" fontId="0" fillId="0" borderId="29" xfId="0" applyFill="1" applyBorder="1" applyAlignment="1">
      <alignment horizontal="center" vertical="top" wrapText="1"/>
    </xf>
    <xf numFmtId="0" fontId="0" fillId="0" borderId="71" xfId="0" applyFill="1" applyBorder="1" applyAlignment="1">
      <alignment horizontal="center" vertical="top" wrapText="1"/>
    </xf>
    <xf numFmtId="0" fontId="0" fillId="0" borderId="72" xfId="0" applyFill="1" applyBorder="1" applyAlignment="1">
      <alignment horizontal="center" vertical="top" wrapText="1"/>
    </xf>
    <xf numFmtId="0" fontId="0" fillId="0" borderId="29" xfId="0" applyFill="1" applyBorder="1" applyAlignment="1">
      <alignment vertical="top" wrapText="1"/>
    </xf>
    <xf numFmtId="0" fontId="0" fillId="0" borderId="56" xfId="0" applyFill="1" applyBorder="1" applyAlignment="1">
      <alignment vertical="top" wrapText="1"/>
    </xf>
    <xf numFmtId="0" fontId="0" fillId="0" borderId="39" xfId="0" applyFill="1" applyBorder="1" applyAlignment="1">
      <alignment horizontal="right" vertical="top"/>
    </xf>
    <xf numFmtId="0" fontId="0" fillId="0" borderId="13" xfId="0" applyFill="1" applyBorder="1" applyAlignment="1">
      <alignment horizontal="right" vertical="top"/>
    </xf>
    <xf numFmtId="0" fontId="0" fillId="0" borderId="82" xfId="0" applyFill="1" applyBorder="1" applyAlignment="1">
      <alignment horizontal="right" vertical="top"/>
    </xf>
    <xf numFmtId="0" fontId="0" fillId="0" borderId="31" xfId="0" applyFill="1" applyBorder="1" applyAlignment="1">
      <alignment vertical="top" wrapText="1"/>
    </xf>
    <xf numFmtId="0" fontId="0" fillId="0" borderId="32" xfId="0" applyFill="1" applyBorder="1" applyAlignment="1">
      <alignment vertical="top" wrapText="1"/>
    </xf>
    <xf numFmtId="0" fontId="0" fillId="0" borderId="61" xfId="0" applyFill="1" applyBorder="1" applyAlignment="1">
      <alignment horizontal="center" vertical="top" wrapText="1"/>
    </xf>
    <xf numFmtId="0" fontId="0" fillId="0" borderId="14" xfId="0" applyFill="1" applyBorder="1" applyAlignment="1">
      <alignment vertical="top" wrapText="1"/>
    </xf>
    <xf numFmtId="0" fontId="0" fillId="0" borderId="57" xfId="0" applyFill="1" applyBorder="1" applyAlignment="1">
      <alignment vertical="top" wrapText="1"/>
    </xf>
    <xf numFmtId="0" fontId="0" fillId="0" borderId="24" xfId="0" applyFill="1" applyBorder="1" applyAlignment="1">
      <alignment horizontal="right" vertical="top"/>
    </xf>
    <xf numFmtId="0" fontId="2" fillId="0" borderId="19" xfId="0" applyFont="1" applyFill="1" applyBorder="1" applyAlignment="1">
      <alignment vertical="top" wrapText="1"/>
    </xf>
    <xf numFmtId="0" fontId="0" fillId="0" borderId="6" xfId="0" applyFill="1" applyBorder="1" applyAlignment="1">
      <alignment horizontal="center" vertical="top" wrapText="1"/>
    </xf>
    <xf numFmtId="0" fontId="0" fillId="0" borderId="3" xfId="0" applyFill="1" applyBorder="1" applyAlignment="1">
      <alignment horizontal="center" vertical="top" wrapText="1"/>
    </xf>
    <xf numFmtId="0" fontId="0" fillId="0" borderId="3" xfId="0" applyFill="1" applyBorder="1" applyAlignment="1">
      <alignment vertical="top" wrapText="1"/>
    </xf>
    <xf numFmtId="0" fontId="0" fillId="0" borderId="9" xfId="0" applyFill="1" applyBorder="1" applyAlignment="1">
      <alignment vertical="top" wrapText="1"/>
    </xf>
    <xf numFmtId="4" fontId="0" fillId="0" borderId="3" xfId="0" applyNumberFormat="1" applyFill="1" applyBorder="1" applyAlignment="1">
      <alignment horizontal="right" vertical="top"/>
    </xf>
    <xf numFmtId="4" fontId="0" fillId="0" borderId="12" xfId="0" applyNumberFormat="1" applyFill="1" applyBorder="1" applyAlignment="1">
      <alignment horizontal="right" vertical="top"/>
    </xf>
    <xf numFmtId="0" fontId="2" fillId="0" borderId="42" xfId="0" applyFont="1" applyFill="1" applyBorder="1" applyAlignment="1">
      <alignment vertical="top" wrapText="1"/>
    </xf>
    <xf numFmtId="4" fontId="0" fillId="0" borderId="42" xfId="0" applyNumberFormat="1" applyFill="1" applyBorder="1" applyAlignment="1">
      <alignment horizontal="right" vertical="top"/>
    </xf>
    <xf numFmtId="165" fontId="0" fillId="0" borderId="42" xfId="0" applyNumberFormat="1" applyFill="1" applyBorder="1" applyAlignment="1">
      <alignment horizontal="right" vertical="top"/>
    </xf>
    <xf numFmtId="4" fontId="0" fillId="0" borderId="43" xfId="0" applyNumberFormat="1" applyFill="1" applyBorder="1" applyAlignment="1">
      <alignment horizontal="right" vertical="top"/>
    </xf>
    <xf numFmtId="0" fontId="0" fillId="0" borderId="57" xfId="0" applyFill="1" applyBorder="1" applyAlignment="1">
      <alignment horizontal="right" vertical="top" wrapText="1"/>
    </xf>
    <xf numFmtId="0" fontId="0" fillId="0" borderId="80" xfId="0" applyFill="1" applyBorder="1" applyAlignment="1">
      <alignment horizontal="center" vertical="top" wrapText="1"/>
    </xf>
    <xf numFmtId="4" fontId="5" fillId="0" borderId="75" xfId="0" applyNumberFormat="1" applyFont="1" applyFill="1" applyBorder="1" applyAlignment="1" applyProtection="1">
      <alignment horizontal="right" vertical="center" wrapText="1"/>
    </xf>
    <xf numFmtId="4" fontId="5" fillId="0" borderId="10" xfId="0" applyNumberFormat="1" applyFont="1" applyFill="1" applyBorder="1" applyAlignment="1" applyProtection="1">
      <alignment horizontal="right" vertical="center" wrapText="1"/>
    </xf>
    <xf numFmtId="165" fontId="0" fillId="0" borderId="38" xfId="0" applyNumberFormat="1" applyFill="1" applyBorder="1" applyAlignment="1">
      <alignment horizontal="right" vertical="center"/>
    </xf>
    <xf numFmtId="165" fontId="2" fillId="0" borderId="55" xfId="0" applyNumberFormat="1" applyFont="1" applyFill="1" applyBorder="1" applyAlignment="1">
      <alignment horizontal="right" vertical="top" wrapText="1"/>
    </xf>
    <xf numFmtId="0" fontId="2" fillId="0" borderId="51" xfId="0" applyFont="1" applyFill="1" applyBorder="1" applyAlignment="1">
      <alignment vertical="top" wrapText="1"/>
    </xf>
    <xf numFmtId="0" fontId="0" fillId="0" borderId="8" xfId="0" applyFill="1" applyBorder="1" applyAlignment="1">
      <alignment horizontal="center" vertical="top" wrapText="1"/>
    </xf>
    <xf numFmtId="0" fontId="2" fillId="0" borderId="13" xfId="0" applyFont="1" applyFill="1" applyBorder="1" applyAlignment="1">
      <alignment vertical="top" wrapText="1"/>
    </xf>
    <xf numFmtId="0" fontId="0" fillId="0" borderId="1" xfId="0" applyFill="1" applyBorder="1" applyAlignment="1">
      <alignment horizontal="left"/>
    </xf>
    <xf numFmtId="4" fontId="0" fillId="0" borderId="10" xfId="0" applyNumberFormat="1" applyFill="1" applyBorder="1" applyAlignment="1">
      <alignment horizontal="right" vertical="top"/>
    </xf>
    <xf numFmtId="4" fontId="0" fillId="0" borderId="67" xfId="0" applyNumberFormat="1" applyFill="1" applyBorder="1" applyAlignment="1">
      <alignment horizontal="right" vertical="top"/>
    </xf>
    <xf numFmtId="165" fontId="2" fillId="0" borderId="57" xfId="0" applyNumberFormat="1" applyFont="1" applyFill="1" applyBorder="1" applyAlignment="1">
      <alignment horizontal="right" vertical="top" wrapText="1"/>
    </xf>
    <xf numFmtId="0" fontId="0" fillId="0" borderId="52" xfId="0" applyFill="1" applyBorder="1" applyAlignment="1">
      <alignment vertical="top" wrapText="1"/>
    </xf>
    <xf numFmtId="0" fontId="0" fillId="0" borderId="28" xfId="0" applyFill="1" applyBorder="1" applyAlignment="1">
      <alignment horizontal="left"/>
    </xf>
    <xf numFmtId="165" fontId="2" fillId="0" borderId="26" xfId="0" applyNumberFormat="1" applyFont="1" applyFill="1" applyBorder="1" applyAlignment="1">
      <alignment horizontal="right" vertical="top" wrapText="1"/>
    </xf>
    <xf numFmtId="165" fontId="2" fillId="0" borderId="27" xfId="0" applyNumberFormat="1" applyFont="1" applyFill="1" applyBorder="1" applyAlignment="1">
      <alignment horizontal="right" vertical="top" wrapText="1"/>
    </xf>
    <xf numFmtId="0" fontId="3" fillId="0" borderId="27" xfId="0" applyFont="1" applyFill="1" applyBorder="1" applyAlignment="1">
      <alignment vertical="top" wrapText="1"/>
    </xf>
    <xf numFmtId="0" fontId="4" fillId="0" borderId="55" xfId="0" applyFont="1" applyFill="1" applyBorder="1" applyAlignment="1">
      <alignment vertical="top" wrapText="1"/>
    </xf>
    <xf numFmtId="49" fontId="2" fillId="0" borderId="27" xfId="0" applyNumberFormat="1" applyFont="1" applyFill="1" applyBorder="1" applyAlignment="1">
      <alignment horizontal="center" vertical="top" wrapText="1"/>
    </xf>
    <xf numFmtId="49" fontId="0" fillId="0" borderId="27" xfId="0" applyNumberFormat="1" applyFill="1" applyBorder="1" applyAlignment="1">
      <alignment horizontal="center" vertical="top" wrapText="1"/>
    </xf>
    <xf numFmtId="0" fontId="2" fillId="0" borderId="54" xfId="0" applyFont="1" applyFill="1" applyBorder="1" applyAlignment="1">
      <alignment horizontal="center" vertical="top" wrapText="1"/>
    </xf>
    <xf numFmtId="0" fontId="0" fillId="0" borderId="55" xfId="0" applyFill="1" applyBorder="1" applyAlignment="1">
      <alignment vertical="top" wrapText="1"/>
    </xf>
    <xf numFmtId="4" fontId="5" fillId="0" borderId="55" xfId="0" applyNumberFormat="1" applyFont="1" applyFill="1" applyBorder="1" applyAlignment="1" applyProtection="1">
      <alignment horizontal="right" vertical="center" wrapText="1"/>
    </xf>
    <xf numFmtId="4" fontId="0" fillId="0" borderId="54" xfId="0" applyNumberFormat="1" applyFill="1" applyBorder="1" applyAlignment="1">
      <alignment horizontal="right" vertical="center"/>
    </xf>
    <xf numFmtId="0" fontId="2" fillId="0" borderId="55" xfId="0" applyFont="1" applyFill="1" applyBorder="1" applyAlignment="1">
      <alignment horizontal="right" vertical="top" wrapText="1"/>
    </xf>
    <xf numFmtId="4" fontId="5" fillId="0" borderId="55" xfId="0" applyNumberFormat="1" applyFont="1" applyFill="1" applyBorder="1" applyAlignment="1" applyProtection="1">
      <alignment horizontal="right" vertical="center" wrapText="1"/>
    </xf>
    <xf numFmtId="4" fontId="0" fillId="0" borderId="55" xfId="0" applyNumberFormat="1" applyFill="1" applyBorder="1" applyAlignment="1">
      <alignment horizontal="right" vertical="center"/>
    </xf>
    <xf numFmtId="49" fontId="2" fillId="0" borderId="49" xfId="0" applyNumberFormat="1" applyFont="1" applyFill="1" applyBorder="1" applyAlignment="1">
      <alignment horizontal="center" vertical="top" wrapText="1"/>
    </xf>
    <xf numFmtId="49" fontId="0" fillId="0" borderId="49" xfId="0" applyNumberForma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0" fillId="0" borderId="57" xfId="0" applyFill="1" applyBorder="1" applyAlignment="1">
      <alignment wrapText="1"/>
    </xf>
    <xf numFmtId="0" fontId="0" fillId="0" borderId="57" xfId="0" applyFill="1" applyBorder="1" applyAlignment="1">
      <alignment horizontal="right" vertical="center" wrapText="1"/>
    </xf>
    <xf numFmtId="0" fontId="0" fillId="0" borderId="57" xfId="0" applyFill="1" applyBorder="1" applyAlignment="1">
      <alignment horizontal="right" vertical="center"/>
    </xf>
    <xf numFmtId="49" fontId="2" fillId="0" borderId="26" xfId="0" applyNumberFormat="1" applyFont="1" applyFill="1" applyBorder="1" applyAlignment="1">
      <alignment horizontal="center" vertical="top" wrapText="1"/>
    </xf>
    <xf numFmtId="49" fontId="0" fillId="0" borderId="27" xfId="0" applyNumberFormat="1" applyFill="1" applyBorder="1" applyAlignment="1">
      <alignment horizontal="center" vertical="top" wrapText="1"/>
    </xf>
    <xf numFmtId="0" fontId="2" fillId="0" borderId="27" xfId="0" applyFont="1" applyFill="1" applyBorder="1" applyAlignment="1">
      <alignment horizontal="center" vertical="top" wrapText="1"/>
    </xf>
    <xf numFmtId="0" fontId="0" fillId="0" borderId="26" xfId="0" applyFill="1" applyBorder="1" applyAlignment="1">
      <alignment horizontal="right" vertical="top" wrapText="1"/>
    </xf>
    <xf numFmtId="0" fontId="0" fillId="0" borderId="27" xfId="0" applyFill="1" applyBorder="1" applyAlignment="1">
      <alignment horizontal="right" vertical="top" wrapText="1"/>
    </xf>
    <xf numFmtId="0" fontId="0" fillId="0" borderId="46" xfId="0" applyFill="1" applyBorder="1" applyAlignment="1">
      <alignment horizontal="center" vertical="top" wrapText="1"/>
    </xf>
    <xf numFmtId="0" fontId="0" fillId="0" borderId="47" xfId="0" applyFill="1" applyBorder="1" applyAlignment="1">
      <alignment horizontal="center" vertical="top" wrapText="1"/>
    </xf>
    <xf numFmtId="0" fontId="0" fillId="0" borderId="47" xfId="0" applyFill="1" applyBorder="1" applyAlignment="1">
      <alignment vertical="top" wrapText="1"/>
    </xf>
    <xf numFmtId="0" fontId="2" fillId="0" borderId="47" xfId="0" applyFont="1" applyFill="1" applyBorder="1" applyAlignment="1">
      <alignment vertical="top" wrapText="1"/>
    </xf>
    <xf numFmtId="4" fontId="0" fillId="0" borderId="27" xfId="0" applyNumberFormat="1" applyFill="1" applyBorder="1" applyAlignment="1">
      <alignment horizontal="right" vertical="center"/>
    </xf>
    <xf numFmtId="4" fontId="2" fillId="0" borderId="49" xfId="0" applyNumberFormat="1" applyFont="1" applyFill="1" applyBorder="1" applyAlignment="1">
      <alignment horizontal="right" vertical="top" wrapText="1"/>
    </xf>
    <xf numFmtId="0" fontId="0" fillId="0" borderId="10" xfId="0" applyFill="1" applyBorder="1" applyAlignment="1">
      <alignment vertical="top" wrapText="1"/>
    </xf>
    <xf numFmtId="0" fontId="2" fillId="0" borderId="10" xfId="0" applyFont="1" applyFill="1" applyBorder="1" applyAlignment="1">
      <alignment vertical="top" wrapText="1"/>
    </xf>
    <xf numFmtId="4" fontId="5" fillId="0" borderId="10" xfId="0" applyNumberFormat="1" applyFont="1" applyFill="1" applyBorder="1" applyAlignment="1" applyProtection="1">
      <alignment horizontal="right" vertical="center" wrapText="1"/>
    </xf>
    <xf numFmtId="0" fontId="0" fillId="0" borderId="1" xfId="0" applyFill="1" applyBorder="1" applyAlignment="1">
      <alignment horizontal="right" vertical="top" wrapText="1"/>
    </xf>
    <xf numFmtId="0" fontId="0" fillId="0" borderId="10" xfId="0" applyFill="1" applyBorder="1" applyAlignment="1">
      <alignment horizontal="right" vertical="center" wrapText="1"/>
    </xf>
    <xf numFmtId="0" fontId="0" fillId="0" borderId="44" xfId="0" applyFill="1" applyBorder="1" applyAlignment="1">
      <alignment horizontal="center" vertical="top" wrapText="1"/>
    </xf>
    <xf numFmtId="0" fontId="0" fillId="0" borderId="53" xfId="0" applyFill="1" applyBorder="1" applyAlignment="1">
      <alignment horizontal="center" vertical="top" wrapText="1"/>
    </xf>
    <xf numFmtId="0" fontId="2" fillId="0" borderId="57" xfId="0" applyFont="1" applyFill="1" applyBorder="1" applyAlignment="1">
      <alignment horizontal="center" vertical="top" wrapText="1"/>
    </xf>
    <xf numFmtId="0" fontId="2" fillId="0" borderId="57" xfId="0" applyFont="1" applyFill="1" applyBorder="1" applyAlignment="1">
      <alignment vertical="top" wrapText="1"/>
    </xf>
    <xf numFmtId="2" fontId="10" fillId="0" borderId="10" xfId="0" applyNumberFormat="1" applyFont="1" applyFill="1" applyBorder="1" applyAlignment="1">
      <alignment horizontal="left" vertical="center" wrapText="1"/>
    </xf>
    <xf numFmtId="4" fontId="9" fillId="0" borderId="10" xfId="0" applyNumberFormat="1" applyFont="1" applyFill="1" applyBorder="1" applyAlignment="1">
      <alignment horizontal="right" vertical="center" wrapText="1"/>
    </xf>
    <xf numFmtId="0" fontId="0" fillId="0" borderId="44" xfId="0" applyFill="1" applyBorder="1" applyAlignment="1">
      <alignment horizontal="center" vertical="top" wrapText="1"/>
    </xf>
    <xf numFmtId="0" fontId="0" fillId="0" borderId="53" xfId="0" applyFill="1" applyBorder="1" applyAlignment="1">
      <alignment horizontal="center" vertical="top" wrapText="1"/>
    </xf>
    <xf numFmtId="0" fontId="2" fillId="0" borderId="26" xfId="0" applyFont="1" applyFill="1" applyBorder="1" applyAlignment="1">
      <alignment vertical="top" wrapText="1"/>
    </xf>
    <xf numFmtId="0" fontId="2" fillId="0" borderId="28" xfId="0" applyFont="1" applyFill="1" applyBorder="1" applyAlignment="1">
      <alignment vertical="top" wrapText="1"/>
    </xf>
    <xf numFmtId="0" fontId="0" fillId="0" borderId="26" xfId="0" applyFill="1" applyBorder="1" applyAlignment="1">
      <alignment horizontal="center" vertical="top" wrapText="1"/>
    </xf>
    <xf numFmtId="0" fontId="0" fillId="0" borderId="28" xfId="0" applyFill="1" applyBorder="1" applyAlignment="1">
      <alignment horizontal="center" vertical="top" wrapText="1"/>
    </xf>
    <xf numFmtId="49" fontId="2" fillId="0" borderId="10" xfId="0" applyNumberFormat="1" applyFont="1" applyFill="1" applyBorder="1" applyAlignment="1">
      <alignment horizontal="center" vertical="top" wrapText="1"/>
    </xf>
    <xf numFmtId="4" fontId="5" fillId="0" borderId="57" xfId="0" applyNumberFormat="1" applyFont="1" applyFill="1" applyBorder="1" applyAlignment="1" applyProtection="1">
      <alignment horizontal="right" vertical="center" wrapText="1"/>
    </xf>
    <xf numFmtId="4" fontId="0" fillId="0" borderId="28" xfId="0" applyNumberFormat="1" applyFill="1" applyBorder="1" applyAlignment="1">
      <alignment horizontal="right" vertical="center"/>
    </xf>
    <xf numFmtId="0" fontId="0" fillId="0" borderId="54" xfId="0" applyFill="1" applyBorder="1" applyAlignment="1">
      <alignment horizontal="right" vertical="top" wrapText="1"/>
    </xf>
    <xf numFmtId="0" fontId="3" fillId="0" borderId="49" xfId="0" applyFont="1" applyFill="1" applyBorder="1" applyAlignment="1">
      <alignment vertical="top"/>
    </xf>
    <xf numFmtId="0" fontId="3" fillId="0" borderId="50" xfId="0" applyFont="1" applyFill="1" applyBorder="1" applyAlignment="1">
      <alignment vertical="top"/>
    </xf>
    <xf numFmtId="0" fontId="0" fillId="0" borderId="65" xfId="0" applyFill="1" applyBorder="1" applyAlignment="1">
      <alignment horizontal="center" vertical="top" wrapText="1"/>
    </xf>
    <xf numFmtId="0" fontId="2" fillId="0" borderId="47" xfId="0" applyFont="1" applyFill="1" applyBorder="1" applyAlignment="1">
      <alignment horizontal="center" vertical="top" wrapText="1"/>
    </xf>
    <xf numFmtId="0" fontId="2" fillId="0" borderId="37" xfId="0" applyFont="1" applyFill="1" applyBorder="1" applyAlignment="1">
      <alignment vertical="top" wrapText="1"/>
    </xf>
    <xf numFmtId="4" fontId="5" fillId="0" borderId="73" xfId="0" applyNumberFormat="1" applyFont="1" applyFill="1" applyBorder="1" applyAlignment="1" applyProtection="1">
      <alignment horizontal="right" vertical="center" wrapText="1"/>
    </xf>
    <xf numFmtId="165" fontId="0" fillId="0" borderId="27" xfId="0" applyNumberFormat="1" applyFill="1" applyBorder="1" applyAlignment="1">
      <alignment horizontal="right" vertical="center"/>
    </xf>
    <xf numFmtId="0" fontId="2" fillId="0" borderId="29" xfId="0" applyFont="1" applyFill="1" applyBorder="1" applyAlignment="1">
      <alignment vertical="top" wrapText="1"/>
    </xf>
    <xf numFmtId="0" fontId="2" fillId="0" borderId="56" xfId="0" applyFont="1" applyFill="1" applyBorder="1" applyAlignment="1">
      <alignment vertical="top" wrapText="1"/>
    </xf>
    <xf numFmtId="165" fontId="2" fillId="0" borderId="56" xfId="0" applyNumberFormat="1" applyFont="1" applyFill="1" applyBorder="1" applyAlignment="1">
      <alignment horizontal="right" vertical="top" wrapText="1"/>
    </xf>
    <xf numFmtId="0" fontId="0" fillId="0" borderId="44" xfId="0" applyFill="1" applyBorder="1" applyAlignment="1">
      <alignment vertical="top" wrapText="1"/>
    </xf>
    <xf numFmtId="4" fontId="5" fillId="0" borderId="89" xfId="0" applyNumberFormat="1" applyFont="1" applyFill="1" applyBorder="1" applyAlignment="1" applyProtection="1">
      <alignment horizontal="right" vertical="center" wrapText="1"/>
    </xf>
    <xf numFmtId="165" fontId="0" fillId="0" borderId="10" xfId="0" applyNumberFormat="1" applyFill="1" applyBorder="1" applyAlignment="1">
      <alignment horizontal="right" vertical="center"/>
    </xf>
    <xf numFmtId="0" fontId="0" fillId="0" borderId="1" xfId="0" applyFill="1" applyBorder="1" applyAlignment="1">
      <alignment vertical="top" wrapText="1"/>
    </xf>
    <xf numFmtId="0" fontId="3" fillId="0" borderId="31" xfId="0" applyFont="1" applyFill="1" applyBorder="1" applyAlignment="1">
      <alignment vertical="top" wrapText="1"/>
    </xf>
    <xf numFmtId="0" fontId="3" fillId="0" borderId="1" xfId="0" applyFont="1" applyFill="1" applyBorder="1" applyAlignment="1"/>
    <xf numFmtId="0" fontId="7" fillId="0" borderId="10" xfId="0" applyFont="1" applyFill="1" applyBorder="1" applyAlignment="1">
      <alignment horizontal="left" vertical="top" wrapText="1"/>
    </xf>
    <xf numFmtId="49" fontId="2" fillId="0" borderId="10" xfId="0" applyNumberFormat="1" applyFont="1" applyFill="1" applyBorder="1" applyAlignment="1">
      <alignment horizontal="center" vertical="top" wrapText="1"/>
    </xf>
    <xf numFmtId="49" fontId="0" fillId="0" borderId="10" xfId="0" applyNumberFormat="1" applyFill="1" applyBorder="1" applyAlignment="1">
      <alignment horizontal="center" vertical="top" wrapText="1"/>
    </xf>
    <xf numFmtId="0" fontId="2" fillId="0" borderId="10" xfId="0" applyFont="1" applyFill="1" applyBorder="1" applyAlignment="1">
      <alignment horizontal="right" vertical="top" wrapText="1"/>
    </xf>
    <xf numFmtId="49" fontId="2" fillId="0" borderId="27" xfId="0" applyNumberFormat="1" applyFont="1" applyFill="1" applyBorder="1" applyAlignment="1">
      <alignment horizontal="center" vertical="top" wrapText="1"/>
    </xf>
    <xf numFmtId="0" fontId="2" fillId="0" borderId="26" xfId="0" applyFont="1" applyFill="1" applyBorder="1" applyAlignment="1">
      <alignment horizontal="right" vertical="top" wrapText="1"/>
    </xf>
    <xf numFmtId="0" fontId="2" fillId="0" borderId="27" xfId="0" applyFont="1" applyFill="1" applyBorder="1" applyAlignment="1">
      <alignment horizontal="right" vertical="top" wrapText="1"/>
    </xf>
    <xf numFmtId="0" fontId="0" fillId="0" borderId="66" xfId="0" applyFill="1" applyBorder="1" applyAlignment="1">
      <alignment horizontal="center" vertical="top" wrapText="1"/>
    </xf>
    <xf numFmtId="0" fontId="0" fillId="0" borderId="28" xfId="0" applyFill="1" applyBorder="1" applyAlignment="1">
      <alignment horizontal="center" vertical="top" wrapText="1"/>
    </xf>
    <xf numFmtId="0" fontId="2" fillId="0" borderId="35" xfId="0" applyFont="1" applyFill="1" applyBorder="1" applyAlignment="1">
      <alignment vertical="top" wrapText="1"/>
    </xf>
    <xf numFmtId="4" fontId="5" fillId="0" borderId="74" xfId="0" applyNumberFormat="1" applyFont="1" applyFill="1" applyBorder="1" applyAlignment="1" applyProtection="1">
      <alignment horizontal="right" vertical="center" wrapText="1"/>
    </xf>
    <xf numFmtId="165" fontId="2" fillId="0" borderId="15" xfId="0" applyNumberFormat="1" applyFont="1" applyFill="1" applyBorder="1" applyAlignment="1">
      <alignment horizontal="right" vertical="top" wrapText="1"/>
    </xf>
    <xf numFmtId="0" fontId="0" fillId="0" borderId="85" xfId="0" applyFill="1" applyBorder="1" applyAlignment="1">
      <alignment vertical="top" wrapText="1"/>
    </xf>
    <xf numFmtId="0" fontId="0" fillId="0" borderId="18" xfId="0" applyFill="1" applyBorder="1" applyAlignment="1">
      <alignment vertical="top" wrapText="1"/>
    </xf>
    <xf numFmtId="0" fontId="0" fillId="0" borderId="50" xfId="0" applyFill="1" applyBorder="1" applyAlignment="1">
      <alignment horizontal="center" vertical="top" wrapText="1"/>
    </xf>
    <xf numFmtId="4" fontId="2" fillId="0" borderId="16" xfId="0" applyNumberFormat="1" applyFont="1" applyFill="1" applyBorder="1" applyAlignment="1">
      <alignment horizontal="right" vertical="top" wrapText="1"/>
    </xf>
    <xf numFmtId="0" fontId="2" fillId="0" borderId="86" xfId="0" applyFont="1" applyFill="1" applyBorder="1" applyAlignment="1">
      <alignment vertical="top" wrapText="1"/>
    </xf>
    <xf numFmtId="0" fontId="0" fillId="0" borderId="20" xfId="0" applyFill="1" applyBorder="1" applyAlignment="1">
      <alignment vertical="top" wrapText="1"/>
    </xf>
    <xf numFmtId="4" fontId="2" fillId="0" borderId="51" xfId="0" applyNumberFormat="1" applyFont="1" applyFill="1" applyBorder="1" applyAlignment="1">
      <alignment horizontal="right" vertical="top" wrapText="1"/>
    </xf>
    <xf numFmtId="0" fontId="0" fillId="0" borderId="51" xfId="0" applyFill="1" applyBorder="1" applyAlignment="1">
      <alignment horizontal="center" vertical="top" wrapText="1"/>
    </xf>
    <xf numFmtId="0" fontId="0" fillId="0" borderId="49" xfId="0" applyFill="1" applyBorder="1" applyAlignment="1">
      <alignment horizontal="center" vertical="top" wrapText="1"/>
    </xf>
    <xf numFmtId="0" fontId="2" fillId="0" borderId="50" xfId="0" applyFont="1" applyFill="1" applyBorder="1" applyAlignment="1">
      <alignment horizontal="center" vertical="top" wrapText="1"/>
    </xf>
    <xf numFmtId="0" fontId="0" fillId="0" borderId="31" xfId="0" applyFill="1" applyBorder="1" applyAlignment="1">
      <alignment horizontal="center" vertical="top" wrapText="1"/>
    </xf>
    <xf numFmtId="0" fontId="0" fillId="0" borderId="32" xfId="0" applyFill="1" applyBorder="1" applyAlignment="1">
      <alignment horizontal="center" vertical="top" wrapText="1"/>
    </xf>
    <xf numFmtId="4" fontId="0" fillId="0" borderId="57" xfId="0" applyNumberFormat="1" applyFill="1" applyBorder="1" applyAlignment="1">
      <alignment horizontal="right" vertical="top"/>
    </xf>
    <xf numFmtId="0" fontId="0" fillId="0" borderId="52" xfId="0" applyFill="1" applyBorder="1" applyAlignment="1">
      <alignment horizontal="center" vertical="top" wrapText="1"/>
    </xf>
    <xf numFmtId="0" fontId="0" fillId="0" borderId="54" xfId="0" applyFill="1" applyBorder="1" applyAlignment="1">
      <alignment horizontal="center" vertical="top" wrapText="1"/>
    </xf>
    <xf numFmtId="4" fontId="5" fillId="0" borderId="87" xfId="0" applyNumberFormat="1" applyFont="1" applyFill="1" applyBorder="1" applyAlignment="1" applyProtection="1">
      <alignment horizontal="right" vertical="center" wrapText="1"/>
    </xf>
    <xf numFmtId="0" fontId="11" fillId="0" borderId="10" xfId="0" applyFont="1" applyFill="1" applyBorder="1" applyAlignment="1">
      <alignment horizontal="left" vertical="top" wrapText="1"/>
    </xf>
    <xf numFmtId="0" fontId="2" fillId="0" borderId="10" xfId="0" applyFont="1" applyFill="1" applyBorder="1" applyAlignment="1">
      <alignment horizontal="center" vertical="top" wrapText="1"/>
    </xf>
    <xf numFmtId="0" fontId="11" fillId="0" borderId="10" xfId="0" applyFont="1" applyFill="1" applyBorder="1" applyAlignment="1">
      <alignment horizontal="left" vertical="top" wrapText="1"/>
    </xf>
    <xf numFmtId="0" fontId="0" fillId="0" borderId="10" xfId="0" applyFill="1" applyBorder="1" applyAlignment="1">
      <alignment horizontal="left" vertical="top" wrapText="1"/>
    </xf>
    <xf numFmtId="0" fontId="0" fillId="0" borderId="27" xfId="0" applyFill="1" applyBorder="1" applyAlignment="1">
      <alignment horizontal="left" vertical="top" wrapText="1"/>
    </xf>
    <xf numFmtId="0" fontId="0" fillId="0" borderId="26" xfId="0" applyFill="1" applyBorder="1" applyAlignment="1">
      <alignment vertical="top" wrapText="1"/>
    </xf>
    <xf numFmtId="4" fontId="0" fillId="0" borderId="10" xfId="0" applyNumberFormat="1" applyFill="1" applyBorder="1" applyAlignment="1">
      <alignment horizontal="right" vertical="top" wrapText="1"/>
    </xf>
    <xf numFmtId="4" fontId="0" fillId="0" borderId="26" xfId="0" applyNumberFormat="1" applyFill="1" applyBorder="1" applyAlignment="1">
      <alignment horizontal="right" vertical="top" wrapText="1"/>
    </xf>
    <xf numFmtId="0" fontId="0" fillId="0" borderId="78" xfId="0" applyFill="1" applyBorder="1" applyAlignment="1">
      <alignment horizontal="center" vertical="top" wrapText="1"/>
    </xf>
    <xf numFmtId="49" fontId="2" fillId="0" borderId="18" xfId="0" applyNumberFormat="1" applyFont="1" applyFill="1" applyBorder="1" applyAlignment="1">
      <alignment horizontal="center" vertical="top" wrapText="1"/>
    </xf>
    <xf numFmtId="0" fontId="6" fillId="0" borderId="49" xfId="0" applyFont="1" applyFill="1" applyBorder="1" applyAlignment="1">
      <alignment horizontal="left" vertical="top" wrapText="1"/>
    </xf>
    <xf numFmtId="0" fontId="2" fillId="0" borderId="26" xfId="0" applyFont="1" applyFill="1" applyBorder="1" applyAlignment="1">
      <alignment wrapText="1"/>
    </xf>
    <xf numFmtId="0" fontId="0" fillId="0" borderId="43" xfId="0" applyFill="1" applyBorder="1" applyAlignment="1">
      <alignment vertical="top" wrapText="1"/>
    </xf>
    <xf numFmtId="4" fontId="5" fillId="0" borderId="76" xfId="0" applyNumberFormat="1" applyFont="1" applyFill="1" applyBorder="1" applyAlignment="1" applyProtection="1">
      <alignment horizontal="right" vertical="center" wrapText="1"/>
    </xf>
    <xf numFmtId="4" fontId="5" fillId="0" borderId="77" xfId="0" applyNumberFormat="1" applyFont="1" applyFill="1" applyBorder="1" applyAlignment="1" applyProtection="1">
      <alignment horizontal="right" vertical="center" wrapText="1"/>
    </xf>
    <xf numFmtId="4" fontId="2" fillId="0" borderId="28" xfId="0" applyNumberFormat="1" applyFont="1" applyFill="1" applyBorder="1" applyAlignment="1">
      <alignment horizontal="center" vertical="center"/>
    </xf>
    <xf numFmtId="0" fontId="2" fillId="0" borderId="31" xfId="0" applyFont="1" applyFill="1" applyBorder="1" applyAlignment="1">
      <alignment vertical="top" wrapText="1"/>
    </xf>
    <xf numFmtId="0" fontId="0" fillId="0" borderId="79" xfId="0" applyFill="1" applyBorder="1" applyAlignment="1">
      <alignment horizontal="center" vertical="top" wrapText="1"/>
    </xf>
    <xf numFmtId="49" fontId="2" fillId="0" borderId="53" xfId="0" applyNumberFormat="1" applyFont="1" applyFill="1" applyBorder="1" applyAlignment="1">
      <alignment vertical="top"/>
    </xf>
    <xf numFmtId="0" fontId="0" fillId="0" borderId="1" xfId="0" applyFill="1" applyBorder="1" applyAlignment="1">
      <alignment vertical="top" wrapText="1"/>
    </xf>
    <xf numFmtId="0" fontId="6" fillId="0" borderId="26" xfId="0" applyFont="1" applyFill="1" applyBorder="1" applyAlignment="1">
      <alignment wrapText="1"/>
    </xf>
    <xf numFmtId="49" fontId="2" fillId="0" borderId="1" xfId="0" applyNumberFormat="1" applyFont="1" applyFill="1" applyBorder="1" applyAlignment="1">
      <alignment vertical="top"/>
    </xf>
    <xf numFmtId="0" fontId="12" fillId="0" borderId="10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vertical="top" wrapText="1"/>
    </xf>
    <xf numFmtId="0" fontId="0" fillId="0" borderId="24" xfId="0" applyFill="1" applyBorder="1" applyAlignment="1">
      <alignment vertical="top" wrapText="1"/>
    </xf>
    <xf numFmtId="0" fontId="0" fillId="0" borderId="9" xfId="0" applyFill="1" applyBorder="1" applyAlignment="1">
      <alignment horizontal="center" vertical="top" wrapText="1"/>
    </xf>
    <xf numFmtId="0" fontId="0" fillId="0" borderId="8" xfId="0" applyFill="1" applyBorder="1" applyAlignment="1">
      <alignment vertical="top" wrapText="1"/>
    </xf>
    <xf numFmtId="0" fontId="2" fillId="0" borderId="3" xfId="0" applyFont="1" applyFill="1" applyBorder="1" applyAlignment="1">
      <alignment vertical="top" wrapText="1"/>
    </xf>
    <xf numFmtId="0" fontId="0" fillId="0" borderId="4" xfId="0" applyFill="1" applyBorder="1" applyAlignment="1">
      <alignment vertical="top" wrapText="1"/>
    </xf>
    <xf numFmtId="4" fontId="0" fillId="0" borderId="28" xfId="0" applyNumberFormat="1" applyFill="1" applyBorder="1" applyAlignment="1">
      <alignment horizontal="center" vertical="center"/>
    </xf>
    <xf numFmtId="0" fontId="0" fillId="0" borderId="43" xfId="0" applyFill="1" applyBorder="1" applyAlignment="1">
      <alignment horizontal="center" vertical="top" wrapText="1"/>
    </xf>
    <xf numFmtId="0" fontId="0" fillId="0" borderId="4" xfId="0" applyFill="1" applyBorder="1" applyAlignment="1">
      <alignment horizontal="center" vertical="top" wrapText="1"/>
    </xf>
    <xf numFmtId="49" fontId="2" fillId="0" borderId="1" xfId="0" applyNumberFormat="1" applyFont="1" applyFill="1" applyBorder="1" applyAlignment="1">
      <alignment horizontal="center" vertical="top" wrapText="1"/>
    </xf>
    <xf numFmtId="0" fontId="0" fillId="0" borderId="55" xfId="0" applyFill="1" applyBorder="1" applyAlignment="1">
      <alignment vertical="top" wrapText="1"/>
    </xf>
    <xf numFmtId="0" fontId="2" fillId="0" borderId="1" xfId="0" applyFont="1" applyFill="1" applyBorder="1" applyAlignment="1">
      <alignment vertical="top" wrapText="1"/>
    </xf>
    <xf numFmtId="4" fontId="5" fillId="0" borderId="27" xfId="0" applyNumberFormat="1" applyFont="1" applyFill="1" applyBorder="1" applyAlignment="1" applyProtection="1">
      <alignment horizontal="right" vertical="center" wrapText="1"/>
    </xf>
    <xf numFmtId="4" fontId="0" fillId="0" borderId="10" xfId="0" applyNumberFormat="1" applyFill="1" applyBorder="1" applyAlignment="1">
      <alignment horizontal="center" vertical="center"/>
    </xf>
    <xf numFmtId="0" fontId="0" fillId="0" borderId="54" xfId="0" applyFill="1" applyBorder="1" applyAlignment="1">
      <alignment horizontal="center" vertical="top" wrapText="1"/>
    </xf>
    <xf numFmtId="0" fontId="2" fillId="0" borderId="49" xfId="0" applyFont="1" applyFill="1" applyBorder="1" applyAlignment="1">
      <alignment vertical="top" wrapText="1"/>
    </xf>
    <xf numFmtId="0" fontId="0" fillId="0" borderId="49" xfId="0" applyFill="1" applyBorder="1" applyAlignment="1">
      <alignment vertical="top" wrapText="1"/>
    </xf>
    <xf numFmtId="0" fontId="2" fillId="0" borderId="50" xfId="0" applyFont="1" applyFill="1" applyBorder="1" applyAlignment="1">
      <alignment vertical="top" wrapText="1"/>
    </xf>
    <xf numFmtId="4" fontId="0" fillId="0" borderId="55" xfId="0" applyNumberFormat="1" applyFill="1" applyBorder="1" applyAlignment="1">
      <alignment horizontal="right" vertical="top"/>
    </xf>
    <xf numFmtId="4" fontId="0" fillId="0" borderId="49" xfId="0" applyNumberFormat="1" applyFill="1" applyBorder="1" applyAlignment="1">
      <alignment horizontal="right" vertical="top"/>
    </xf>
    <xf numFmtId="165" fontId="0" fillId="0" borderId="55" xfId="0" applyNumberFormat="1" applyFill="1" applyBorder="1" applyAlignment="1">
      <alignment horizontal="right" vertical="top"/>
    </xf>
    <xf numFmtId="0" fontId="0" fillId="0" borderId="54" xfId="0" applyFill="1" applyBorder="1" applyAlignment="1">
      <alignment vertical="top"/>
    </xf>
    <xf numFmtId="0" fontId="0" fillId="0" borderId="57" xfId="0" applyFill="1" applyBorder="1" applyAlignment="1">
      <alignment vertical="top"/>
    </xf>
    <xf numFmtId="0" fontId="0" fillId="0" borderId="55" xfId="0" applyFill="1" applyBorder="1" applyAlignment="1">
      <alignment vertical="top"/>
    </xf>
    <xf numFmtId="4" fontId="0" fillId="0" borderId="10" xfId="0" applyNumberFormat="1" applyFill="1" applyBorder="1" applyAlignment="1">
      <alignment vertical="top"/>
    </xf>
    <xf numFmtId="0" fontId="3" fillId="0" borderId="1" xfId="0" applyFont="1" applyFill="1" applyBorder="1" applyAlignment="1">
      <alignment vertical="top"/>
    </xf>
    <xf numFmtId="0" fontId="2" fillId="0" borderId="60" xfId="0" applyFont="1" applyFill="1" applyBorder="1" applyAlignment="1">
      <alignment horizontal="center" vertical="top" wrapText="1"/>
    </xf>
    <xf numFmtId="4" fontId="0" fillId="0" borderId="35" xfId="0" applyNumberFormat="1" applyFill="1" applyBorder="1" applyAlignment="1">
      <alignment horizontal="right" vertical="top"/>
    </xf>
    <xf numFmtId="4" fontId="0" fillId="0" borderId="88" xfId="0" applyNumberFormat="1" applyFill="1" applyBorder="1" applyAlignment="1">
      <alignment horizontal="right" vertical="top"/>
    </xf>
    <xf numFmtId="0" fontId="0" fillId="0" borderId="64" xfId="0" applyFill="1" applyBorder="1" applyAlignment="1">
      <alignment horizontal="center" vertical="top" wrapText="1"/>
    </xf>
    <xf numFmtId="0" fontId="0" fillId="0" borderId="63" xfId="0" applyFill="1" applyBorder="1" applyAlignment="1">
      <alignment horizontal="center" vertical="top" wrapText="1"/>
    </xf>
    <xf numFmtId="4" fontId="0" fillId="0" borderId="8" xfId="0" applyNumberFormat="1" applyFill="1" applyBorder="1" applyAlignment="1">
      <alignment horizontal="right" vertical="top"/>
    </xf>
    <xf numFmtId="4" fontId="0" fillId="0" borderId="4" xfId="0" applyNumberFormat="1" applyFill="1" applyBorder="1" applyAlignment="1">
      <alignment horizontal="right" vertical="top"/>
    </xf>
    <xf numFmtId="0" fontId="0" fillId="0" borderId="54" xfId="0" applyFill="1" applyBorder="1" applyAlignment="1">
      <alignment horizontal="right" vertical="top" wrapText="1"/>
    </xf>
    <xf numFmtId="0" fontId="3" fillId="0" borderId="51" xfId="0" applyFont="1" applyFill="1" applyBorder="1" applyAlignment="1">
      <alignment vertical="top" wrapText="1"/>
    </xf>
    <xf numFmtId="0" fontId="2" fillId="0" borderId="10" xfId="0" applyFont="1" applyFill="1" applyBorder="1" applyAlignment="1">
      <alignment vertical="top"/>
    </xf>
    <xf numFmtId="0" fontId="3" fillId="0" borderId="10" xfId="0" applyFont="1" applyFill="1" applyBorder="1" applyAlignment="1">
      <alignment vertical="top"/>
    </xf>
    <xf numFmtId="0" fontId="2" fillId="0" borderId="1" xfId="0" applyFont="1" applyFill="1" applyBorder="1" applyAlignment="1">
      <alignment vertical="top" wrapText="1"/>
    </xf>
    <xf numFmtId="0" fontId="0" fillId="0" borderId="27" xfId="0" applyFill="1" applyBorder="1" applyAlignment="1">
      <alignment vertical="top" wrapText="1"/>
    </xf>
    <xf numFmtId="4" fontId="0" fillId="0" borderId="36" xfId="0" applyNumberFormat="1" applyFill="1" applyBorder="1" applyAlignment="1">
      <alignment horizontal="right" vertical="top"/>
    </xf>
    <xf numFmtId="4" fontId="0" fillId="0" borderId="58" xfId="0" applyNumberFormat="1" applyFill="1" applyBorder="1" applyAlignment="1">
      <alignment horizontal="right" vertical="top"/>
    </xf>
    <xf numFmtId="4" fontId="2" fillId="0" borderId="51" xfId="0" applyNumberFormat="1" applyFont="1" applyFill="1" applyBorder="1" applyAlignment="1">
      <alignment horizontal="right" vertical="top" wrapText="1"/>
    </xf>
    <xf numFmtId="0" fontId="0" fillId="0" borderId="50" xfId="0" applyFill="1" applyBorder="1" applyAlignment="1">
      <alignment horizontal="right" vertical="top" wrapText="1"/>
    </xf>
    <xf numFmtId="49" fontId="0" fillId="0" borderId="72" xfId="0" applyNumberFormat="1" applyFill="1" applyBorder="1" applyAlignment="1">
      <alignment horizontal="center" vertical="top" wrapText="1"/>
    </xf>
    <xf numFmtId="0" fontId="0" fillId="0" borderId="11" xfId="0" applyFill="1" applyBorder="1" applyAlignment="1">
      <alignment horizontal="right" vertical="top"/>
    </xf>
    <xf numFmtId="0" fontId="0" fillId="0" borderId="59" xfId="0" applyFill="1" applyBorder="1" applyAlignment="1">
      <alignment horizontal="right" vertical="top"/>
    </xf>
    <xf numFmtId="4" fontId="0" fillId="0" borderId="29" xfId="0" applyNumberFormat="1" applyFill="1" applyBorder="1" applyAlignment="1">
      <alignment horizontal="right" vertical="top"/>
    </xf>
    <xf numFmtId="0" fontId="2" fillId="0" borderId="1" xfId="0" applyFont="1" applyFill="1" applyBorder="1" applyAlignment="1">
      <alignment horizontal="right" vertical="top" wrapText="1"/>
    </xf>
    <xf numFmtId="0" fontId="0" fillId="0" borderId="85" xfId="0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0" fontId="0" fillId="0" borderId="49" xfId="0" applyBorder="1" applyAlignment="1">
      <alignment horizontal="center" vertical="center" wrapText="1"/>
    </xf>
    <xf numFmtId="0" fontId="2" fillId="0" borderId="90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0" fillId="0" borderId="70" xfId="0" applyBorder="1" applyAlignment="1">
      <alignment horizontal="center" vertical="center" wrapText="1"/>
    </xf>
    <xf numFmtId="0" fontId="0" fillId="0" borderId="70" xfId="0" applyBorder="1" applyAlignment="1">
      <alignment horizontal="center"/>
    </xf>
    <xf numFmtId="0" fontId="3" fillId="0" borderId="32" xfId="0" applyFont="1" applyFill="1" applyBorder="1" applyAlignment="1"/>
    <xf numFmtId="0" fontId="8" fillId="0" borderId="91" xfId="0" applyFont="1" applyFill="1" applyBorder="1" applyAlignment="1">
      <alignment horizontal="left" vertical="center" wrapText="1"/>
    </xf>
    <xf numFmtId="0" fontId="0" fillId="0" borderId="32" xfId="0" applyBorder="1" applyAlignment="1">
      <alignment horizontal="center" vertical="center" wrapText="1"/>
    </xf>
    <xf numFmtId="0" fontId="3" fillId="0" borderId="32" xfId="0" applyFont="1" applyFill="1" applyBorder="1" applyAlignment="1">
      <alignment vertical="top"/>
    </xf>
    <xf numFmtId="0" fontId="0" fillId="0" borderId="50" xfId="0" applyBorder="1" applyAlignment="1">
      <alignment vertical="top" wrapText="1"/>
    </xf>
    <xf numFmtId="0" fontId="0" fillId="0" borderId="32" xfId="0" applyBorder="1" applyAlignment="1">
      <alignment vertical="top" wrapText="1"/>
    </xf>
    <xf numFmtId="0" fontId="0" fillId="0" borderId="53" xfId="0" applyBorder="1" applyAlignment="1">
      <alignment vertical="top" wrapText="1"/>
    </xf>
    <xf numFmtId="0" fontId="2" fillId="0" borderId="27" xfId="0" applyFont="1" applyFill="1" applyBorder="1" applyAlignment="1">
      <alignment vertical="top" wrapText="1"/>
    </xf>
    <xf numFmtId="0" fontId="0" fillId="0" borderId="50" xfId="0" applyFill="1" applyBorder="1" applyAlignment="1">
      <alignment vertical="top" wrapText="1"/>
    </xf>
    <xf numFmtId="0" fontId="0" fillId="0" borderId="31" xfId="0" applyBorder="1" applyAlignment="1">
      <alignment vertical="top" wrapText="1"/>
    </xf>
    <xf numFmtId="0" fontId="2" fillId="0" borderId="26" xfId="0" applyFont="1" applyFill="1" applyBorder="1" applyAlignment="1">
      <alignment vertical="top" wrapText="1"/>
    </xf>
    <xf numFmtId="0" fontId="2" fillId="0" borderId="55" xfId="0" applyFont="1" applyFill="1" applyBorder="1" applyAlignment="1">
      <alignment vertical="top" wrapText="1"/>
    </xf>
    <xf numFmtId="0" fontId="0" fillId="0" borderId="51" xfId="0" applyFill="1" applyBorder="1" applyAlignment="1">
      <alignment horizontal="center" vertical="top" wrapText="1"/>
    </xf>
    <xf numFmtId="0" fontId="0" fillId="0" borderId="49" xfId="0" applyFill="1" applyBorder="1" applyAlignment="1">
      <alignment horizontal="center" vertical="top" wrapText="1"/>
    </xf>
    <xf numFmtId="49" fontId="0" fillId="0" borderId="49" xfId="0" applyNumberFormat="1" applyFill="1" applyBorder="1" applyAlignment="1">
      <alignment horizontal="center" vertical="top" wrapText="1"/>
    </xf>
    <xf numFmtId="0" fontId="0" fillId="0" borderId="49" xfId="0" applyFill="1" applyBorder="1" applyAlignment="1">
      <alignment vertical="top" wrapText="1"/>
    </xf>
    <xf numFmtId="4" fontId="0" fillId="0" borderId="17" xfId="0" applyNumberFormat="1" applyFill="1" applyBorder="1" applyAlignment="1">
      <alignment horizontal="right" vertical="top"/>
    </xf>
    <xf numFmtId="4" fontId="0" fillId="0" borderId="13" xfId="0" applyNumberFormat="1" applyFill="1" applyBorder="1" applyAlignment="1">
      <alignment horizontal="right" vertical="top"/>
    </xf>
    <xf numFmtId="0" fontId="0" fillId="0" borderId="10" xfId="0" applyFill="1" applyBorder="1" applyAlignment="1">
      <alignment horizontal="left" vertical="top" wrapText="1"/>
    </xf>
    <xf numFmtId="0" fontId="0" fillId="0" borderId="10" xfId="0" applyFill="1" applyBorder="1" applyAlignment="1">
      <alignment horizontal="right" vertical="top" wrapText="1"/>
    </xf>
    <xf numFmtId="0" fontId="0" fillId="0" borderId="26" xfId="0" applyFill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N98"/>
  <sheetViews>
    <sheetView tabSelected="1" topLeftCell="A84" workbookViewId="0">
      <selection activeCell="M85" sqref="M85:N85"/>
    </sheetView>
  </sheetViews>
  <sheetFormatPr defaultColWidth="10.5" defaultRowHeight="11.45" customHeight="1" outlineLevelRow="1" x14ac:dyDescent="0.2"/>
  <cols>
    <col min="1" max="1" width="21.83203125" style="1" customWidth="1"/>
    <col min="2" max="3" width="3.6640625" style="1" customWidth="1"/>
    <col min="4" max="4" width="7.5" style="1" customWidth="1"/>
    <col min="5" max="5" width="17" style="1" customWidth="1"/>
    <col min="6" max="6" width="16.1640625" style="1" customWidth="1"/>
    <col min="7" max="7" width="14.1640625" style="1" customWidth="1"/>
    <col min="8" max="10" width="12.83203125" style="1" customWidth="1"/>
    <col min="11" max="11" width="18.33203125" style="1" customWidth="1"/>
    <col min="12" max="12" width="26.33203125" style="1" customWidth="1"/>
    <col min="13" max="13" width="14.6640625" style="1" customWidth="1"/>
    <col min="14" max="14" width="11.83203125" style="1" customWidth="1"/>
  </cols>
  <sheetData>
    <row r="1" spans="1:14" ht="21.95" customHeight="1" x14ac:dyDescent="0.2">
      <c r="A1" s="60" t="s">
        <v>0</v>
      </c>
      <c r="B1" s="60"/>
      <c r="C1" s="60"/>
      <c r="D1" s="60"/>
      <c r="E1" s="60"/>
      <c r="F1" s="10"/>
      <c r="G1" s="10"/>
    </row>
    <row r="2" spans="1:14" ht="11.1" customHeight="1" x14ac:dyDescent="0.2">
      <c r="A2" s="27" t="s">
        <v>203</v>
      </c>
      <c r="B2" s="9"/>
      <c r="C2" s="9"/>
      <c r="D2" s="9"/>
      <c r="E2" s="9"/>
      <c r="M2" s="2"/>
      <c r="N2" s="11"/>
    </row>
    <row r="3" spans="1:14" ht="11.1" customHeight="1" x14ac:dyDescent="0.2"/>
    <row r="4" spans="1:14" ht="21" customHeight="1" x14ac:dyDescent="0.2">
      <c r="A4" s="80" t="s">
        <v>204</v>
      </c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</row>
    <row r="5" spans="1:14" ht="11.1" customHeight="1" x14ac:dyDescent="0.2"/>
    <row r="6" spans="1:14" ht="11.1" customHeight="1" x14ac:dyDescent="0.2">
      <c r="A6" s="3"/>
      <c r="B6" s="61"/>
      <c r="C6" s="61"/>
      <c r="D6" s="61"/>
      <c r="E6" s="61"/>
      <c r="F6" s="61"/>
      <c r="G6" s="61"/>
      <c r="H6" s="61"/>
      <c r="I6" s="61"/>
    </row>
    <row r="7" spans="1:14" ht="11.1" customHeight="1" x14ac:dyDescent="0.2"/>
    <row r="8" spans="1:14" s="4" customFormat="1" ht="66.95" customHeight="1" x14ac:dyDescent="0.2">
      <c r="A8" s="321" t="s">
        <v>1</v>
      </c>
      <c r="B8" s="322" t="s">
        <v>2</v>
      </c>
      <c r="C8" s="322"/>
      <c r="D8" s="322"/>
      <c r="E8" s="323" t="s">
        <v>3</v>
      </c>
      <c r="F8" s="8" t="s">
        <v>40</v>
      </c>
      <c r="G8" s="8" t="s">
        <v>41</v>
      </c>
      <c r="H8" s="324" t="s">
        <v>114</v>
      </c>
      <c r="I8" s="325" t="s">
        <v>113</v>
      </c>
      <c r="J8" s="326" t="s">
        <v>115</v>
      </c>
      <c r="K8" s="65" t="s">
        <v>62</v>
      </c>
      <c r="L8" s="66"/>
      <c r="M8" s="63" t="s">
        <v>4</v>
      </c>
      <c r="N8" s="64"/>
    </row>
    <row r="9" spans="1:14" s="4" customFormat="1" ht="37.5" customHeight="1" x14ac:dyDescent="0.2">
      <c r="A9" s="327"/>
      <c r="B9" s="67"/>
      <c r="C9" s="68"/>
      <c r="D9" s="62"/>
      <c r="E9" s="5"/>
      <c r="F9" s="8"/>
      <c r="G9" s="8"/>
      <c r="H9" s="7"/>
      <c r="I9" s="6"/>
      <c r="J9" s="12"/>
      <c r="K9" s="19" t="s">
        <v>63</v>
      </c>
      <c r="L9" s="19" t="s">
        <v>64</v>
      </c>
      <c r="M9" s="25"/>
      <c r="N9" s="331"/>
    </row>
    <row r="10" spans="1:14" ht="11.1" customHeight="1" x14ac:dyDescent="0.2">
      <c r="A10" s="328" t="s">
        <v>5</v>
      </c>
      <c r="B10" s="54">
        <v>2</v>
      </c>
      <c r="C10" s="54"/>
      <c r="D10" s="54"/>
      <c r="E10" s="13">
        <v>3</v>
      </c>
      <c r="F10" s="14"/>
      <c r="G10" s="14"/>
      <c r="H10" s="42">
        <v>4</v>
      </c>
      <c r="I10" s="42">
        <v>5</v>
      </c>
      <c r="J10" s="42">
        <v>6</v>
      </c>
      <c r="K10" s="15"/>
      <c r="L10" s="24"/>
      <c r="M10" s="55">
        <v>7</v>
      </c>
      <c r="N10" s="56"/>
    </row>
    <row r="11" spans="1:14" ht="43.5" customHeight="1" x14ac:dyDescent="0.2">
      <c r="A11" s="48" t="s">
        <v>142</v>
      </c>
      <c r="B11" s="49"/>
      <c r="C11" s="49"/>
      <c r="D11" s="49"/>
      <c r="E11" s="49"/>
      <c r="F11" s="49"/>
      <c r="G11" s="49"/>
      <c r="H11" s="49"/>
      <c r="I11" s="49"/>
      <c r="J11" s="49"/>
      <c r="K11" s="49"/>
      <c r="L11" s="49"/>
      <c r="M11" s="49"/>
      <c r="N11" s="50"/>
    </row>
    <row r="12" spans="1:14" ht="50.25" customHeight="1" outlineLevel="1" x14ac:dyDescent="0.2">
      <c r="A12" s="73" t="s">
        <v>138</v>
      </c>
      <c r="B12" s="81" t="s">
        <v>6</v>
      </c>
      <c r="C12" s="82"/>
      <c r="D12" s="83" t="s">
        <v>136</v>
      </c>
      <c r="E12" s="84" t="s">
        <v>65</v>
      </c>
      <c r="F12" s="84"/>
      <c r="G12" s="85" t="s">
        <v>43</v>
      </c>
      <c r="H12" s="86">
        <v>46.1</v>
      </c>
      <c r="I12" s="86">
        <v>46.1</v>
      </c>
      <c r="J12" s="87">
        <f>H12-I12</f>
        <v>0</v>
      </c>
      <c r="K12" s="88" t="s">
        <v>135</v>
      </c>
      <c r="L12" s="88" t="s">
        <v>137</v>
      </c>
      <c r="M12" s="89" t="s">
        <v>72</v>
      </c>
      <c r="N12" s="90"/>
    </row>
    <row r="13" spans="1:14" ht="87.75" customHeight="1" outlineLevel="1" x14ac:dyDescent="0.2">
      <c r="A13" s="91"/>
      <c r="B13" s="92"/>
      <c r="C13" s="93"/>
      <c r="D13" s="94"/>
      <c r="E13" s="95"/>
      <c r="F13" s="95"/>
      <c r="G13" s="96"/>
      <c r="H13" s="97"/>
      <c r="I13" s="97"/>
      <c r="J13" s="98"/>
      <c r="K13" s="99"/>
      <c r="L13" s="99"/>
      <c r="M13" s="100"/>
      <c r="N13" s="101"/>
    </row>
    <row r="14" spans="1:14" ht="45.75" customHeight="1" outlineLevel="1" x14ac:dyDescent="0.2">
      <c r="A14" s="102" t="s">
        <v>138</v>
      </c>
      <c r="B14" s="103" t="s">
        <v>6</v>
      </c>
      <c r="C14" s="104"/>
      <c r="D14" s="105" t="s">
        <v>132</v>
      </c>
      <c r="E14" s="106" t="s">
        <v>133</v>
      </c>
      <c r="F14" s="107" t="s">
        <v>134</v>
      </c>
      <c r="G14" s="108" t="s">
        <v>45</v>
      </c>
      <c r="H14" s="109">
        <v>947.3</v>
      </c>
      <c r="I14" s="110">
        <v>947.3</v>
      </c>
      <c r="J14" s="111">
        <v>0</v>
      </c>
      <c r="K14" s="99"/>
      <c r="L14" s="99"/>
      <c r="M14" s="112" t="s">
        <v>72</v>
      </c>
      <c r="N14" s="113"/>
    </row>
    <row r="15" spans="1:14" ht="46.5" customHeight="1" outlineLevel="1" x14ac:dyDescent="0.2">
      <c r="A15" s="114"/>
      <c r="B15" s="115"/>
      <c r="C15" s="116"/>
      <c r="D15" s="117"/>
      <c r="E15" s="96"/>
      <c r="F15" s="118"/>
      <c r="G15" s="119"/>
      <c r="H15" s="120"/>
      <c r="I15" s="121"/>
      <c r="J15" s="122"/>
      <c r="K15" s="99"/>
      <c r="L15" s="99"/>
      <c r="M15" s="123"/>
      <c r="N15" s="124"/>
    </row>
    <row r="16" spans="1:14" ht="165.75" customHeight="1" outlineLevel="1" x14ac:dyDescent="0.2">
      <c r="A16" s="91"/>
      <c r="B16" s="92"/>
      <c r="C16" s="93"/>
      <c r="D16" s="125"/>
      <c r="E16" s="95"/>
      <c r="F16" s="126"/>
      <c r="G16" s="127"/>
      <c r="H16" s="128"/>
      <c r="I16" s="97"/>
      <c r="J16" s="98"/>
      <c r="K16" s="99"/>
      <c r="L16" s="99"/>
      <c r="M16" s="100"/>
      <c r="N16" s="101"/>
    </row>
    <row r="17" spans="1:14" ht="152.25" customHeight="1" outlineLevel="1" x14ac:dyDescent="0.2">
      <c r="A17" s="129" t="s">
        <v>138</v>
      </c>
      <c r="B17" s="130" t="s">
        <v>7</v>
      </c>
      <c r="C17" s="130"/>
      <c r="D17" s="131" t="s">
        <v>8</v>
      </c>
      <c r="E17" s="132" t="s">
        <v>9</v>
      </c>
      <c r="F17" s="132" t="s">
        <v>44</v>
      </c>
      <c r="G17" s="133" t="s">
        <v>43</v>
      </c>
      <c r="H17" s="134">
        <v>1340</v>
      </c>
      <c r="I17" s="134">
        <v>1248.2</v>
      </c>
      <c r="J17" s="135">
        <f>H17-I17</f>
        <v>91.799999999999955</v>
      </c>
      <c r="K17" s="99"/>
      <c r="L17" s="99"/>
      <c r="M17" s="71" t="s">
        <v>72</v>
      </c>
      <c r="N17" s="72"/>
    </row>
    <row r="18" spans="1:14" ht="150.75" customHeight="1" outlineLevel="1" x14ac:dyDescent="0.2">
      <c r="A18" s="129" t="s">
        <v>138</v>
      </c>
      <c r="B18" s="70" t="s">
        <v>7</v>
      </c>
      <c r="C18" s="70"/>
      <c r="D18" s="17" t="s">
        <v>10</v>
      </c>
      <c r="E18" s="18" t="s">
        <v>11</v>
      </c>
      <c r="F18" s="136" t="s">
        <v>75</v>
      </c>
      <c r="G18" s="132" t="s">
        <v>43</v>
      </c>
      <c r="H18" s="137">
        <v>778</v>
      </c>
      <c r="I18" s="138">
        <v>730</v>
      </c>
      <c r="J18" s="139">
        <f>H18-I18</f>
        <v>48</v>
      </c>
      <c r="K18" s="140"/>
      <c r="L18" s="140"/>
      <c r="M18" s="71" t="s">
        <v>72</v>
      </c>
      <c r="N18" s="72"/>
    </row>
    <row r="19" spans="1:14" ht="3.75" hidden="1" customHeight="1" outlineLevel="1" x14ac:dyDescent="0.2">
      <c r="A19" s="51" t="s">
        <v>95</v>
      </c>
      <c r="B19" s="52"/>
      <c r="C19" s="52"/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3"/>
    </row>
    <row r="20" spans="1:14" ht="117" hidden="1" customHeight="1" outlineLevel="1" x14ac:dyDescent="0.2">
      <c r="A20" s="73" t="s">
        <v>96</v>
      </c>
      <c r="B20" s="141" t="s">
        <v>12</v>
      </c>
      <c r="C20" s="78"/>
      <c r="D20" s="16" t="s">
        <v>106</v>
      </c>
      <c r="E20" s="84" t="s">
        <v>97</v>
      </c>
      <c r="F20" s="84" t="s">
        <v>102</v>
      </c>
      <c r="G20" s="18" t="s">
        <v>43</v>
      </c>
      <c r="H20" s="142"/>
      <c r="I20" s="143"/>
      <c r="J20" s="144"/>
      <c r="K20" s="145" t="s">
        <v>103</v>
      </c>
      <c r="L20" s="145" t="s">
        <v>105</v>
      </c>
      <c r="M20" s="146" t="s">
        <v>104</v>
      </c>
      <c r="N20" s="90"/>
    </row>
    <row r="21" spans="1:14" ht="5.25" hidden="1" customHeight="1" outlineLevel="1" x14ac:dyDescent="0.2">
      <c r="A21" s="76"/>
      <c r="B21" s="104"/>
      <c r="C21" s="104"/>
      <c r="D21" s="147"/>
      <c r="E21" s="148"/>
      <c r="F21" s="148"/>
      <c r="G21" s="149"/>
      <c r="H21" s="150"/>
      <c r="I21" s="151"/>
      <c r="J21" s="139"/>
      <c r="K21" s="152"/>
      <c r="L21" s="152"/>
      <c r="M21" s="153"/>
      <c r="N21" s="77"/>
    </row>
    <row r="22" spans="1:14" ht="36" customHeight="1" outlineLevel="1" x14ac:dyDescent="0.2">
      <c r="A22" s="32" t="s">
        <v>198</v>
      </c>
      <c r="B22" s="43"/>
      <c r="C22" s="44"/>
      <c r="D22" s="44"/>
      <c r="E22" s="34"/>
      <c r="F22" s="34"/>
      <c r="G22" s="154"/>
      <c r="H22" s="150">
        <f>H12+H14+H17+H18</f>
        <v>3111.4</v>
      </c>
      <c r="I22" s="150">
        <f>I12+I14+I17+I18</f>
        <v>2971.6</v>
      </c>
      <c r="J22" s="150">
        <f>H22-I22</f>
        <v>139.80000000000018</v>
      </c>
      <c r="K22" s="155"/>
      <c r="L22" s="156"/>
      <c r="M22" s="37"/>
      <c r="N22" s="40"/>
    </row>
    <row r="23" spans="1:14" ht="34.5" customHeight="1" outlineLevel="1" x14ac:dyDescent="0.2">
      <c r="A23" s="51" t="s">
        <v>140</v>
      </c>
      <c r="B23" s="157"/>
      <c r="C23" s="157"/>
      <c r="D23" s="157"/>
      <c r="E23" s="157"/>
      <c r="F23" s="157"/>
      <c r="G23" s="157"/>
      <c r="H23" s="157"/>
      <c r="I23" s="157"/>
      <c r="J23" s="157"/>
      <c r="K23" s="157"/>
      <c r="L23" s="157"/>
      <c r="M23" s="157"/>
      <c r="N23" s="40"/>
    </row>
    <row r="24" spans="1:14" ht="84" customHeight="1" outlineLevel="1" x14ac:dyDescent="0.2">
      <c r="A24" s="158" t="s">
        <v>141</v>
      </c>
      <c r="B24" s="159" t="s">
        <v>78</v>
      </c>
      <c r="C24" s="160"/>
      <c r="D24" s="161" t="s">
        <v>79</v>
      </c>
      <c r="E24" s="162" t="s">
        <v>80</v>
      </c>
      <c r="F24" s="108" t="s">
        <v>139</v>
      </c>
      <c r="G24" s="33" t="s">
        <v>43</v>
      </c>
      <c r="H24" s="163">
        <v>288</v>
      </c>
      <c r="I24" s="163">
        <v>288</v>
      </c>
      <c r="J24" s="164">
        <f>H24-I24</f>
        <v>0</v>
      </c>
      <c r="K24" s="165" t="s">
        <v>90</v>
      </c>
      <c r="L24" s="165" t="s">
        <v>199</v>
      </c>
      <c r="M24" s="89" t="s">
        <v>72</v>
      </c>
      <c r="N24" s="333"/>
    </row>
    <row r="25" spans="1:14" ht="80.25" customHeight="1" outlineLevel="1" x14ac:dyDescent="0.2">
      <c r="A25" s="119"/>
      <c r="B25" s="159"/>
      <c r="C25" s="160"/>
      <c r="D25" s="161"/>
      <c r="E25" s="119"/>
      <c r="F25" s="119"/>
      <c r="G25" s="108" t="s">
        <v>42</v>
      </c>
      <c r="H25" s="166">
        <v>2329.6</v>
      </c>
      <c r="I25" s="166">
        <v>2329.6</v>
      </c>
      <c r="J25" s="167">
        <f>H25-I25</f>
        <v>0</v>
      </c>
      <c r="K25" s="99"/>
      <c r="L25" s="99"/>
      <c r="M25" s="123"/>
      <c r="N25" s="334"/>
    </row>
    <row r="26" spans="1:14" ht="80.25" customHeight="1" outlineLevel="1" x14ac:dyDescent="0.2">
      <c r="A26" s="127"/>
      <c r="B26" s="168"/>
      <c r="C26" s="169"/>
      <c r="D26" s="170"/>
      <c r="E26" s="119"/>
      <c r="F26" s="119"/>
      <c r="G26" s="171"/>
      <c r="H26" s="172"/>
      <c r="I26" s="172"/>
      <c r="J26" s="173"/>
      <c r="K26" s="140"/>
      <c r="L26" s="140"/>
      <c r="M26" s="153"/>
      <c r="N26" s="335"/>
    </row>
    <row r="27" spans="1:14" ht="80.25" customHeight="1" outlineLevel="1" x14ac:dyDescent="0.2">
      <c r="A27" s="32" t="s">
        <v>198</v>
      </c>
      <c r="B27" s="174"/>
      <c r="C27" s="175"/>
      <c r="D27" s="176"/>
      <c r="E27" s="45"/>
      <c r="F27" s="45"/>
      <c r="G27" s="154"/>
      <c r="H27" s="143">
        <f>H24+H25</f>
        <v>2617.6</v>
      </c>
      <c r="I27" s="143">
        <f>I24+I25</f>
        <v>2617.6</v>
      </c>
      <c r="J27" s="35">
        <f>H27-I27</f>
        <v>0</v>
      </c>
      <c r="K27" s="177"/>
      <c r="L27" s="178"/>
      <c r="M27" s="311"/>
      <c r="N27" s="46"/>
    </row>
    <row r="28" spans="1:14" ht="24" customHeight="1" outlineLevel="1" x14ac:dyDescent="0.2">
      <c r="A28" s="51" t="s">
        <v>131</v>
      </c>
      <c r="B28" s="52"/>
      <c r="C28" s="52"/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53"/>
    </row>
    <row r="29" spans="1:14" ht="264" customHeight="1" outlineLevel="1" x14ac:dyDescent="0.2">
      <c r="A29" s="36" t="s">
        <v>47</v>
      </c>
      <c r="B29" s="179" t="s">
        <v>13</v>
      </c>
      <c r="C29" s="179"/>
      <c r="D29" s="180" t="s">
        <v>14</v>
      </c>
      <c r="E29" s="181" t="s">
        <v>15</v>
      </c>
      <c r="F29" s="182" t="s">
        <v>130</v>
      </c>
      <c r="G29" s="181" t="s">
        <v>43</v>
      </c>
      <c r="H29" s="142">
        <v>1495</v>
      </c>
      <c r="I29" s="143">
        <v>923.4</v>
      </c>
      <c r="J29" s="183">
        <f>H29-I29</f>
        <v>571.6</v>
      </c>
      <c r="K29" s="88" t="s">
        <v>61</v>
      </c>
      <c r="L29" s="184" t="s">
        <v>125</v>
      </c>
      <c r="M29" s="71" t="s">
        <v>72</v>
      </c>
      <c r="N29" s="72"/>
    </row>
    <row r="30" spans="1:14" ht="91.5" customHeight="1" outlineLevel="1" x14ac:dyDescent="0.2">
      <c r="A30" s="146" t="s">
        <v>47</v>
      </c>
      <c r="B30" s="69" t="s">
        <v>13</v>
      </c>
      <c r="C30" s="69"/>
      <c r="D30" s="69">
        <v>1120</v>
      </c>
      <c r="E30" s="185" t="s">
        <v>98</v>
      </c>
      <c r="F30" s="186" t="s">
        <v>107</v>
      </c>
      <c r="G30" s="185" t="s">
        <v>43</v>
      </c>
      <c r="H30" s="187">
        <v>134.5</v>
      </c>
      <c r="I30" s="166">
        <v>134.5</v>
      </c>
      <c r="J30" s="167">
        <v>0</v>
      </c>
      <c r="K30" s="99"/>
      <c r="L30" s="188"/>
      <c r="M30" s="71" t="s">
        <v>72</v>
      </c>
      <c r="N30" s="72"/>
    </row>
    <row r="31" spans="1:14" ht="106.5" customHeight="1" outlineLevel="1" x14ac:dyDescent="0.2">
      <c r="A31" s="123"/>
      <c r="B31" s="69"/>
      <c r="C31" s="69"/>
      <c r="D31" s="69"/>
      <c r="E31" s="185"/>
      <c r="F31" s="185"/>
      <c r="G31" s="185"/>
      <c r="H31" s="189"/>
      <c r="I31" s="172"/>
      <c r="J31" s="173"/>
      <c r="K31" s="99"/>
      <c r="L31" s="188"/>
      <c r="M31" s="71" t="s">
        <v>72</v>
      </c>
      <c r="N31" s="72"/>
    </row>
    <row r="32" spans="1:14" ht="135" customHeight="1" outlineLevel="1" x14ac:dyDescent="0.2">
      <c r="A32" s="38" t="s">
        <v>47</v>
      </c>
      <c r="B32" s="190">
        <v>5101</v>
      </c>
      <c r="C32" s="191"/>
      <c r="D32" s="192" t="s">
        <v>16</v>
      </c>
      <c r="E32" s="193" t="s">
        <v>124</v>
      </c>
      <c r="F32" s="194" t="s">
        <v>129</v>
      </c>
      <c r="G32" s="108" t="s">
        <v>123</v>
      </c>
      <c r="H32" s="195">
        <v>319</v>
      </c>
      <c r="I32" s="143">
        <v>319</v>
      </c>
      <c r="J32" s="164">
        <f>H32-I32</f>
        <v>0</v>
      </c>
      <c r="K32" s="99"/>
      <c r="L32" s="188"/>
      <c r="M32" s="71" t="s">
        <v>72</v>
      </c>
      <c r="N32" s="72"/>
    </row>
    <row r="33" spans="1:14" ht="137.25" customHeight="1" outlineLevel="1" x14ac:dyDescent="0.2">
      <c r="A33" s="39"/>
      <c r="B33" s="196"/>
      <c r="C33" s="197"/>
      <c r="D33" s="192"/>
      <c r="E33" s="193"/>
      <c r="F33" s="194" t="s">
        <v>128</v>
      </c>
      <c r="G33" s="119"/>
      <c r="H33" s="195">
        <v>444</v>
      </c>
      <c r="I33" s="143">
        <v>393</v>
      </c>
      <c r="J33" s="164">
        <f>H33-I33</f>
        <v>51</v>
      </c>
      <c r="K33" s="99"/>
      <c r="L33" s="188"/>
      <c r="M33" s="198" t="s">
        <v>72</v>
      </c>
      <c r="N33" s="199"/>
    </row>
    <row r="34" spans="1:14" ht="101.25" customHeight="1" outlineLevel="1" x14ac:dyDescent="0.2">
      <c r="A34" s="39"/>
      <c r="B34" s="196"/>
      <c r="C34" s="197"/>
      <c r="D34" s="192"/>
      <c r="E34" s="193"/>
      <c r="F34" s="194" t="s">
        <v>127</v>
      </c>
      <c r="G34" s="119"/>
      <c r="H34" s="195">
        <v>737</v>
      </c>
      <c r="I34" s="143">
        <v>737</v>
      </c>
      <c r="J34" s="164">
        <f>H34-I34</f>
        <v>0</v>
      </c>
      <c r="K34" s="99"/>
      <c r="L34" s="188"/>
      <c r="M34" s="198" t="s">
        <v>72</v>
      </c>
      <c r="N34" s="199"/>
    </row>
    <row r="35" spans="1:14" ht="100.5" customHeight="1" outlineLevel="1" x14ac:dyDescent="0.2">
      <c r="A35" s="39"/>
      <c r="B35" s="196"/>
      <c r="C35" s="197"/>
      <c r="D35" s="192"/>
      <c r="E35" s="193"/>
      <c r="F35" s="194" t="s">
        <v>126</v>
      </c>
      <c r="G35" s="127"/>
      <c r="H35" s="195">
        <v>637.20000000000005</v>
      </c>
      <c r="I35" s="143">
        <v>550.9</v>
      </c>
      <c r="J35" s="164">
        <f>H35-I35</f>
        <v>86.300000000000068</v>
      </c>
      <c r="K35" s="99"/>
      <c r="L35" s="188"/>
      <c r="M35" s="198" t="s">
        <v>72</v>
      </c>
      <c r="N35" s="199"/>
    </row>
    <row r="36" spans="1:14" ht="50.25" customHeight="1" outlineLevel="1" x14ac:dyDescent="0.2">
      <c r="A36" s="32" t="s">
        <v>198</v>
      </c>
      <c r="B36" s="200"/>
      <c r="C36" s="201"/>
      <c r="D36" s="202"/>
      <c r="E36" s="32"/>
      <c r="F36" s="32"/>
      <c r="G36" s="32"/>
      <c r="H36" s="203">
        <f>H29+H30+H32+H33+H34+H35</f>
        <v>3766.7</v>
      </c>
      <c r="I36" s="143">
        <v>3057.8</v>
      </c>
      <c r="J36" s="204">
        <f>H36-I36</f>
        <v>708.89999999999964</v>
      </c>
      <c r="K36" s="140"/>
      <c r="L36" s="205"/>
      <c r="M36" s="198"/>
      <c r="N36" s="199"/>
    </row>
    <row r="37" spans="1:14" ht="35.25" customHeight="1" outlineLevel="1" x14ac:dyDescent="0.2">
      <c r="A37" s="51" t="s">
        <v>145</v>
      </c>
      <c r="B37" s="52"/>
      <c r="C37" s="52"/>
      <c r="D37" s="52"/>
      <c r="E37" s="52"/>
      <c r="F37" s="52"/>
      <c r="G37" s="52"/>
      <c r="H37" s="52"/>
      <c r="I37" s="52"/>
      <c r="J37" s="52"/>
      <c r="K37" s="52"/>
      <c r="L37" s="52"/>
      <c r="M37" s="206"/>
      <c r="N37" s="207"/>
    </row>
    <row r="38" spans="1:14" ht="128.25" customHeight="1" outlineLevel="1" x14ac:dyDescent="0.2">
      <c r="A38" s="73" t="s">
        <v>145</v>
      </c>
      <c r="B38" s="208" t="s">
        <v>17</v>
      </c>
      <c r="C38" s="179"/>
      <c r="D38" s="209" t="s">
        <v>81</v>
      </c>
      <c r="E38" s="210" t="s">
        <v>100</v>
      </c>
      <c r="F38" s="108" t="s">
        <v>82</v>
      </c>
      <c r="G38" s="20" t="s">
        <v>42</v>
      </c>
      <c r="H38" s="211">
        <v>604.20000000000005</v>
      </c>
      <c r="I38" s="211">
        <v>604.20000000000005</v>
      </c>
      <c r="J38" s="212">
        <v>0</v>
      </c>
      <c r="K38" s="145" t="s">
        <v>144</v>
      </c>
      <c r="L38" s="145" t="s">
        <v>143</v>
      </c>
      <c r="M38" s="186" t="s">
        <v>46</v>
      </c>
      <c r="N38" s="185"/>
    </row>
    <row r="39" spans="1:14" ht="0.75" customHeight="1" outlineLevel="1" x14ac:dyDescent="0.2">
      <c r="A39" s="74"/>
      <c r="B39" s="208"/>
      <c r="C39" s="179"/>
      <c r="D39" s="209"/>
      <c r="E39" s="213"/>
      <c r="F39" s="214"/>
      <c r="G39" s="22"/>
      <c r="H39" s="211"/>
      <c r="I39" s="211"/>
      <c r="J39" s="212">
        <v>0</v>
      </c>
      <c r="K39" s="215"/>
      <c r="L39" s="215"/>
      <c r="M39" s="186"/>
      <c r="N39" s="185"/>
    </row>
    <row r="40" spans="1:14" ht="24.75" customHeight="1" outlineLevel="1" x14ac:dyDescent="0.2">
      <c r="A40" s="114"/>
      <c r="B40" s="208" t="s">
        <v>17</v>
      </c>
      <c r="C40" s="179"/>
      <c r="D40" s="209" t="s">
        <v>81</v>
      </c>
      <c r="E40" s="216"/>
      <c r="F40" s="127"/>
      <c r="G40" s="18" t="s">
        <v>43</v>
      </c>
      <c r="H40" s="211">
        <v>604.20000000000005</v>
      </c>
      <c r="I40" s="211">
        <v>604.20000000000005</v>
      </c>
      <c r="J40" s="212">
        <v>0</v>
      </c>
      <c r="K40" s="99"/>
      <c r="L40" s="99"/>
      <c r="M40" s="185"/>
      <c r="N40" s="185"/>
    </row>
    <row r="41" spans="1:14" ht="66" customHeight="1" outlineLevel="1" x14ac:dyDescent="0.2">
      <c r="A41" s="114"/>
      <c r="B41" s="179" t="s">
        <v>17</v>
      </c>
      <c r="C41" s="179"/>
      <c r="D41" s="180" t="s">
        <v>18</v>
      </c>
      <c r="E41" s="182" t="s">
        <v>19</v>
      </c>
      <c r="F41" s="182" t="s">
        <v>56</v>
      </c>
      <c r="G41" s="181" t="s">
        <v>43</v>
      </c>
      <c r="H41" s="217">
        <v>3233.5</v>
      </c>
      <c r="I41" s="217">
        <v>3233.5</v>
      </c>
      <c r="J41" s="212">
        <v>0</v>
      </c>
      <c r="K41" s="99"/>
      <c r="L41" s="99"/>
      <c r="M41" s="162"/>
      <c r="N41" s="185"/>
    </row>
    <row r="42" spans="1:14" ht="66" customHeight="1" outlineLevel="1" x14ac:dyDescent="0.2">
      <c r="A42" s="32" t="s">
        <v>198</v>
      </c>
      <c r="B42" s="43"/>
      <c r="C42" s="44"/>
      <c r="D42" s="44"/>
      <c r="E42" s="34"/>
      <c r="F42" s="34"/>
      <c r="G42" s="37"/>
      <c r="H42" s="143">
        <f>H38+H40+H41</f>
        <v>4441.8999999999996</v>
      </c>
      <c r="I42" s="143">
        <f>I38+I40+I41</f>
        <v>4441.8999999999996</v>
      </c>
      <c r="J42" s="218">
        <f>H42-I42</f>
        <v>0</v>
      </c>
      <c r="K42" s="177"/>
      <c r="L42" s="178"/>
      <c r="M42" s="289"/>
      <c r="N42" s="333"/>
    </row>
    <row r="43" spans="1:14" ht="34.5" customHeight="1" outlineLevel="1" x14ac:dyDescent="0.2">
      <c r="A43" s="220" t="s">
        <v>145</v>
      </c>
      <c r="B43" s="221"/>
      <c r="C43" s="221"/>
      <c r="D43" s="221"/>
      <c r="E43" s="221"/>
      <c r="F43" s="221"/>
      <c r="G43" s="221"/>
      <c r="H43" s="221"/>
      <c r="I43" s="221"/>
      <c r="J43" s="221"/>
      <c r="K43" s="221"/>
      <c r="L43" s="221"/>
      <c r="M43" s="221"/>
      <c r="N43" s="329"/>
    </row>
    <row r="44" spans="1:14" ht="68.25" customHeight="1" outlineLevel="1" x14ac:dyDescent="0.2">
      <c r="A44" s="222" t="s">
        <v>111</v>
      </c>
      <c r="B44" s="223" t="s">
        <v>108</v>
      </c>
      <c r="C44" s="224"/>
      <c r="D44" s="202" t="s">
        <v>18</v>
      </c>
      <c r="E44" s="32" t="s">
        <v>19</v>
      </c>
      <c r="F44" s="32" t="s">
        <v>56</v>
      </c>
      <c r="G44" s="33" t="s">
        <v>43</v>
      </c>
      <c r="H44" s="143">
        <v>526</v>
      </c>
      <c r="I44" s="143">
        <v>526</v>
      </c>
      <c r="J44" s="218">
        <f>H44-I44</f>
        <v>0</v>
      </c>
      <c r="K44" s="225" t="s">
        <v>110</v>
      </c>
      <c r="L44" s="225" t="s">
        <v>109</v>
      </c>
      <c r="M44" s="198" t="s">
        <v>46</v>
      </c>
      <c r="N44" s="46"/>
    </row>
    <row r="45" spans="1:14" ht="68.25" customHeight="1" outlineLevel="1" x14ac:dyDescent="0.2">
      <c r="A45" s="32" t="s">
        <v>198</v>
      </c>
      <c r="B45" s="174"/>
      <c r="C45" s="175"/>
      <c r="D45" s="226"/>
      <c r="E45" s="34"/>
      <c r="F45" s="34"/>
      <c r="G45" s="37"/>
      <c r="H45" s="143">
        <f>H44</f>
        <v>526</v>
      </c>
      <c r="I45" s="143">
        <f>I44</f>
        <v>526</v>
      </c>
      <c r="J45" s="218">
        <f>H45-I45</f>
        <v>0</v>
      </c>
      <c r="K45" s="227"/>
      <c r="L45" s="228"/>
      <c r="M45" s="336"/>
      <c r="N45" s="46"/>
    </row>
    <row r="46" spans="1:14" ht="38.25" customHeight="1" outlineLevel="1" x14ac:dyDescent="0.2">
      <c r="A46" s="57" t="s">
        <v>146</v>
      </c>
      <c r="B46" s="58"/>
      <c r="C46" s="58"/>
      <c r="D46" s="58"/>
      <c r="E46" s="58"/>
      <c r="F46" s="58"/>
      <c r="G46" s="58"/>
      <c r="H46" s="58"/>
      <c r="I46" s="58"/>
      <c r="J46" s="58"/>
      <c r="K46" s="58"/>
      <c r="L46" s="58"/>
      <c r="M46" s="58"/>
      <c r="N46" s="59"/>
    </row>
    <row r="47" spans="1:14" ht="199.5" customHeight="1" outlineLevel="1" x14ac:dyDescent="0.2">
      <c r="A47" s="146" t="s">
        <v>170</v>
      </c>
      <c r="B47" s="229" t="s">
        <v>20</v>
      </c>
      <c r="C47" s="179"/>
      <c r="D47" s="230" t="s">
        <v>21</v>
      </c>
      <c r="E47" s="20" t="s">
        <v>22</v>
      </c>
      <c r="F47" s="231" t="s">
        <v>147</v>
      </c>
      <c r="G47" s="20" t="s">
        <v>43</v>
      </c>
      <c r="H47" s="232">
        <v>1697.3</v>
      </c>
      <c r="I47" s="143">
        <v>1399.5</v>
      </c>
      <c r="J47" s="144">
        <f>H47-I47</f>
        <v>297.79999999999995</v>
      </c>
      <c r="K47" s="233" t="s">
        <v>148</v>
      </c>
      <c r="L47" s="233" t="s">
        <v>149</v>
      </c>
      <c r="M47" s="234" t="s">
        <v>46</v>
      </c>
      <c r="N47" s="235"/>
    </row>
    <row r="48" spans="1:14" ht="159" customHeight="1" outlineLevel="1" x14ac:dyDescent="0.2">
      <c r="A48" s="123"/>
      <c r="B48" s="229" t="s">
        <v>20</v>
      </c>
      <c r="C48" s="179"/>
      <c r="D48" s="236" t="s">
        <v>23</v>
      </c>
      <c r="E48" s="18" t="s">
        <v>24</v>
      </c>
      <c r="F48" s="136" t="s">
        <v>150</v>
      </c>
      <c r="G48" s="18" t="s">
        <v>43</v>
      </c>
      <c r="H48" s="137">
        <v>398.2</v>
      </c>
      <c r="I48" s="151">
        <v>338.8</v>
      </c>
      <c r="J48" s="139">
        <f>H48-I48</f>
        <v>59.399999999999977</v>
      </c>
      <c r="K48" s="237" t="s">
        <v>151</v>
      </c>
      <c r="L48" s="237" t="s">
        <v>152</v>
      </c>
      <c r="M48" s="238" t="s">
        <v>46</v>
      </c>
      <c r="N48" s="239"/>
    </row>
    <row r="49" spans="1:14" ht="159" customHeight="1" outlineLevel="1" x14ac:dyDescent="0.2">
      <c r="A49" s="123"/>
      <c r="B49" s="200">
        <v>8101</v>
      </c>
      <c r="C49" s="201"/>
      <c r="D49" s="202" t="s">
        <v>172</v>
      </c>
      <c r="E49" s="219" t="s">
        <v>83</v>
      </c>
      <c r="F49" s="32" t="s">
        <v>153</v>
      </c>
      <c r="G49" s="33" t="s">
        <v>43</v>
      </c>
      <c r="H49" s="150">
        <v>110</v>
      </c>
      <c r="I49" s="150">
        <v>110</v>
      </c>
      <c r="J49" s="150">
        <v>0</v>
      </c>
      <c r="K49" s="240" t="s">
        <v>101</v>
      </c>
      <c r="L49" s="32" t="s">
        <v>154</v>
      </c>
      <c r="M49" s="198" t="s">
        <v>155</v>
      </c>
      <c r="N49" s="46"/>
    </row>
    <row r="50" spans="1:14" ht="159" customHeight="1" outlineLevel="1" x14ac:dyDescent="0.2">
      <c r="A50" s="123"/>
      <c r="B50" s="241">
        <v>8101</v>
      </c>
      <c r="C50" s="242"/>
      <c r="D50" s="243" t="s">
        <v>156</v>
      </c>
      <c r="E50" s="162" t="s">
        <v>157</v>
      </c>
      <c r="F50" s="108" t="s">
        <v>158</v>
      </c>
      <c r="G50" s="32" t="s">
        <v>42</v>
      </c>
      <c r="H50" s="150">
        <v>220</v>
      </c>
      <c r="I50" s="150">
        <v>220</v>
      </c>
      <c r="J50" s="150">
        <v>0</v>
      </c>
      <c r="K50" s="88" t="s">
        <v>159</v>
      </c>
      <c r="L50" s="88" t="s">
        <v>171</v>
      </c>
      <c r="M50" s="146" t="s">
        <v>46</v>
      </c>
      <c r="N50" s="90"/>
    </row>
    <row r="51" spans="1:14" ht="159" customHeight="1" outlineLevel="1" x14ac:dyDescent="0.2">
      <c r="A51" s="123"/>
      <c r="B51" s="244"/>
      <c r="C51" s="47"/>
      <c r="D51" s="245"/>
      <c r="E51" s="119"/>
      <c r="F51" s="127"/>
      <c r="G51" s="33" t="s">
        <v>43</v>
      </c>
      <c r="H51" s="150">
        <v>11.6</v>
      </c>
      <c r="I51" s="150">
        <v>11.6</v>
      </c>
      <c r="J51" s="246">
        <v>0</v>
      </c>
      <c r="K51" s="140"/>
      <c r="L51" s="99"/>
      <c r="M51" s="153"/>
      <c r="N51" s="77"/>
    </row>
    <row r="52" spans="1:14" ht="115.5" customHeight="1" outlineLevel="1" x14ac:dyDescent="0.2">
      <c r="A52" s="123"/>
      <c r="B52" s="244"/>
      <c r="C52" s="47"/>
      <c r="D52" s="245"/>
      <c r="E52" s="119"/>
      <c r="F52" s="108" t="s">
        <v>160</v>
      </c>
      <c r="G52" s="32" t="s">
        <v>42</v>
      </c>
      <c r="H52" s="150">
        <v>300</v>
      </c>
      <c r="I52" s="150">
        <v>300</v>
      </c>
      <c r="J52" s="246">
        <v>0</v>
      </c>
      <c r="K52" s="108" t="s">
        <v>160</v>
      </c>
      <c r="L52" s="88" t="s">
        <v>161</v>
      </c>
      <c r="M52" s="146" t="s">
        <v>46</v>
      </c>
      <c r="N52" s="90"/>
    </row>
    <row r="53" spans="1:14" ht="109.5" customHeight="1" outlineLevel="1" x14ac:dyDescent="0.2">
      <c r="A53" s="123"/>
      <c r="B53" s="247"/>
      <c r="C53" s="248"/>
      <c r="D53" s="191"/>
      <c r="E53" s="127"/>
      <c r="F53" s="127"/>
      <c r="G53" s="33" t="s">
        <v>43</v>
      </c>
      <c r="H53" s="249">
        <v>15.8</v>
      </c>
      <c r="I53" s="249">
        <v>15.8</v>
      </c>
      <c r="J53" s="246">
        <f>H53-I53</f>
        <v>0</v>
      </c>
      <c r="K53" s="127"/>
      <c r="L53" s="127"/>
      <c r="M53" s="153"/>
      <c r="N53" s="77"/>
    </row>
    <row r="54" spans="1:14" ht="192" customHeight="1" outlineLevel="1" x14ac:dyDescent="0.2">
      <c r="A54" s="123"/>
      <c r="B54" s="223" t="s">
        <v>99</v>
      </c>
      <c r="C54" s="224"/>
      <c r="D54" s="41">
        <v>60420</v>
      </c>
      <c r="E54" s="250" t="s">
        <v>162</v>
      </c>
      <c r="F54" s="32" t="s">
        <v>163</v>
      </c>
      <c r="G54" s="32" t="s">
        <v>45</v>
      </c>
      <c r="H54" s="143">
        <v>1566</v>
      </c>
      <c r="I54" s="143">
        <v>1566</v>
      </c>
      <c r="J54" s="35">
        <f>H54-I54</f>
        <v>0</v>
      </c>
      <c r="K54" s="32" t="s">
        <v>163</v>
      </c>
      <c r="L54" s="32" t="s">
        <v>164</v>
      </c>
      <c r="M54" s="186" t="s">
        <v>46</v>
      </c>
      <c r="N54" s="185"/>
    </row>
    <row r="55" spans="1:14" ht="192" customHeight="1" outlineLevel="1" x14ac:dyDescent="0.2">
      <c r="A55" s="123"/>
      <c r="B55" s="223" t="s">
        <v>99</v>
      </c>
      <c r="C55" s="69"/>
      <c r="D55" s="251" t="s">
        <v>166</v>
      </c>
      <c r="E55" s="252" t="s">
        <v>165</v>
      </c>
      <c r="F55" s="186" t="s">
        <v>167</v>
      </c>
      <c r="G55" s="32" t="s">
        <v>42</v>
      </c>
      <c r="H55" s="143">
        <v>1885.6</v>
      </c>
      <c r="I55" s="143">
        <v>1885.6</v>
      </c>
      <c r="J55" s="35">
        <f>H55-I55</f>
        <v>0</v>
      </c>
      <c r="K55" s="186" t="s">
        <v>168</v>
      </c>
      <c r="L55" s="186" t="s">
        <v>169</v>
      </c>
      <c r="M55" s="186" t="s">
        <v>46</v>
      </c>
      <c r="N55" s="185"/>
    </row>
    <row r="56" spans="1:14" ht="192" customHeight="1" outlineLevel="1" x14ac:dyDescent="0.2">
      <c r="A56" s="153"/>
      <c r="B56" s="69"/>
      <c r="C56" s="69"/>
      <c r="D56" s="69"/>
      <c r="E56" s="253"/>
      <c r="F56" s="185"/>
      <c r="G56" s="33" t="s">
        <v>43</v>
      </c>
      <c r="H56" s="143">
        <v>289.60000000000002</v>
      </c>
      <c r="I56" s="143">
        <v>233.2</v>
      </c>
      <c r="J56" s="35">
        <f>H56-I56</f>
        <v>56.400000000000034</v>
      </c>
      <c r="K56" s="185"/>
      <c r="L56" s="185"/>
      <c r="M56" s="185"/>
      <c r="N56" s="185"/>
    </row>
    <row r="57" spans="1:14" ht="57.75" customHeight="1" outlineLevel="1" x14ac:dyDescent="0.2">
      <c r="A57" s="32" t="s">
        <v>198</v>
      </c>
      <c r="B57" s="43"/>
      <c r="C57" s="44"/>
      <c r="D57" s="44"/>
      <c r="E57" s="254"/>
      <c r="F57" s="45"/>
      <c r="G57" s="37"/>
      <c r="H57" s="143">
        <f>H47+H48+H49+H50+H51+H52+H53+H54+H55+H56</f>
        <v>6494.1</v>
      </c>
      <c r="I57" s="143">
        <f>I47+I48+I49+I50+I51+I52+I53+I54+I55+I56</f>
        <v>6080.5</v>
      </c>
      <c r="J57" s="35">
        <f>H57-I57</f>
        <v>413.60000000000036</v>
      </c>
      <c r="K57" s="255"/>
      <c r="L57" s="45"/>
      <c r="M57" s="37"/>
      <c r="N57" s="37"/>
    </row>
    <row r="58" spans="1:14" ht="39" customHeight="1" outlineLevel="1" x14ac:dyDescent="0.2">
      <c r="A58" s="51" t="s">
        <v>173</v>
      </c>
      <c r="B58" s="52"/>
      <c r="C58" s="52"/>
      <c r="D58" s="58"/>
      <c r="E58" s="52"/>
      <c r="F58" s="52"/>
      <c r="G58" s="52"/>
      <c r="H58" s="52"/>
      <c r="I58" s="52"/>
      <c r="J58" s="52"/>
      <c r="K58" s="52"/>
      <c r="L58" s="52"/>
      <c r="M58" s="52"/>
      <c r="N58" s="53"/>
    </row>
    <row r="59" spans="1:14" ht="171.75" customHeight="1" outlineLevel="1" x14ac:dyDescent="0.2">
      <c r="A59" s="32" t="s">
        <v>48</v>
      </c>
      <c r="B59" s="69" t="s">
        <v>25</v>
      </c>
      <c r="C59" s="69"/>
      <c r="D59" s="41" t="s">
        <v>26</v>
      </c>
      <c r="E59" s="33" t="s">
        <v>27</v>
      </c>
      <c r="F59" s="32" t="s">
        <v>49</v>
      </c>
      <c r="G59" s="33" t="s">
        <v>43</v>
      </c>
      <c r="H59" s="143">
        <v>10</v>
      </c>
      <c r="I59" s="143">
        <v>0</v>
      </c>
      <c r="J59" s="35">
        <v>10</v>
      </c>
      <c r="K59" s="256" t="s">
        <v>60</v>
      </c>
      <c r="L59" s="30" t="s">
        <v>202</v>
      </c>
      <c r="M59" s="186" t="s">
        <v>50</v>
      </c>
      <c r="N59" s="185"/>
    </row>
    <row r="60" spans="1:14" ht="47.25" customHeight="1" outlineLevel="1" x14ac:dyDescent="0.2">
      <c r="A60" s="32" t="s">
        <v>198</v>
      </c>
      <c r="B60" s="43"/>
      <c r="C60" s="44"/>
      <c r="D60" s="44"/>
      <c r="E60" s="45"/>
      <c r="F60" s="34"/>
      <c r="G60" s="37"/>
      <c r="H60" s="143">
        <f>H59</f>
        <v>10</v>
      </c>
      <c r="I60" s="143">
        <f>I59</f>
        <v>0</v>
      </c>
      <c r="J60" s="35">
        <f>H60-I60</f>
        <v>10</v>
      </c>
      <c r="K60" s="257"/>
      <c r="L60" s="79"/>
      <c r="M60" s="336"/>
      <c r="N60" s="46"/>
    </row>
    <row r="61" spans="1:14" ht="37.5" customHeight="1" outlineLevel="1" x14ac:dyDescent="0.2">
      <c r="A61" s="51" t="s">
        <v>66</v>
      </c>
      <c r="B61" s="52"/>
      <c r="C61" s="52"/>
      <c r="D61" s="52"/>
      <c r="E61" s="52"/>
      <c r="F61" s="52"/>
      <c r="G61" s="52"/>
      <c r="H61" s="52"/>
      <c r="I61" s="52"/>
      <c r="J61" s="52"/>
      <c r="K61" s="52"/>
      <c r="L61" s="52"/>
      <c r="M61" s="52"/>
      <c r="N61" s="53"/>
    </row>
    <row r="62" spans="1:14" ht="135" customHeight="1" outlineLevel="1" x14ac:dyDescent="0.2">
      <c r="A62" s="73" t="s">
        <v>67</v>
      </c>
      <c r="B62" s="78" t="s">
        <v>28</v>
      </c>
      <c r="C62" s="78"/>
      <c r="D62" s="16" t="s">
        <v>29</v>
      </c>
      <c r="E62" s="20" t="s">
        <v>30</v>
      </c>
      <c r="F62" s="20" t="s">
        <v>51</v>
      </c>
      <c r="G62" s="20" t="s">
        <v>43</v>
      </c>
      <c r="H62" s="211">
        <v>140</v>
      </c>
      <c r="I62" s="211">
        <v>140</v>
      </c>
      <c r="J62" s="26">
        <f>H62-I62</f>
        <v>0</v>
      </c>
      <c r="K62" s="30" t="s">
        <v>57</v>
      </c>
      <c r="L62" s="30" t="s">
        <v>58</v>
      </c>
      <c r="M62" s="71" t="s">
        <v>174</v>
      </c>
      <c r="N62" s="72"/>
    </row>
    <row r="63" spans="1:14" ht="135" customHeight="1" outlineLevel="1" x14ac:dyDescent="0.2">
      <c r="A63" s="74"/>
      <c r="B63" s="70" t="s">
        <v>28</v>
      </c>
      <c r="C63" s="70"/>
      <c r="D63" s="21">
        <v>1200</v>
      </c>
      <c r="E63" s="23" t="s">
        <v>68</v>
      </c>
      <c r="F63" s="22" t="s">
        <v>71</v>
      </c>
      <c r="G63" s="20" t="s">
        <v>43</v>
      </c>
      <c r="H63" s="211">
        <v>30</v>
      </c>
      <c r="I63" s="211">
        <v>23.7</v>
      </c>
      <c r="J63" s="28">
        <v>5.0999999999999996</v>
      </c>
      <c r="K63" s="30" t="s">
        <v>73</v>
      </c>
      <c r="L63" s="30" t="s">
        <v>200</v>
      </c>
      <c r="M63" s="198" t="s">
        <v>46</v>
      </c>
      <c r="N63" s="46"/>
    </row>
    <row r="64" spans="1:14" ht="244.5" customHeight="1" outlineLevel="1" x14ac:dyDescent="0.2">
      <c r="A64" s="75"/>
      <c r="B64" s="70" t="s">
        <v>28</v>
      </c>
      <c r="C64" s="70"/>
      <c r="D64" s="17" t="s">
        <v>31</v>
      </c>
      <c r="E64" s="18" t="s">
        <v>32</v>
      </c>
      <c r="F64" s="18" t="s">
        <v>55</v>
      </c>
      <c r="G64" s="18" t="s">
        <v>43</v>
      </c>
      <c r="H64" s="217">
        <v>30</v>
      </c>
      <c r="I64" s="217">
        <v>27.9</v>
      </c>
      <c r="J64" s="29">
        <f>H64-I64</f>
        <v>2.1000000000000014</v>
      </c>
      <c r="K64" s="31" t="s">
        <v>59</v>
      </c>
      <c r="L64" s="30" t="s">
        <v>201</v>
      </c>
      <c r="M64" s="76" t="s">
        <v>46</v>
      </c>
      <c r="N64" s="77"/>
    </row>
    <row r="65" spans="1:14" ht="46.5" customHeight="1" outlineLevel="1" x14ac:dyDescent="0.2">
      <c r="A65" s="32" t="s">
        <v>198</v>
      </c>
      <c r="B65" s="43"/>
      <c r="C65" s="44"/>
      <c r="D65" s="44"/>
      <c r="E65" s="45"/>
      <c r="F65" s="45"/>
      <c r="G65" s="37"/>
      <c r="H65" s="143">
        <f>H62+H63+H64</f>
        <v>200</v>
      </c>
      <c r="I65" s="143">
        <f>I62+I63+I64</f>
        <v>191.6</v>
      </c>
      <c r="J65" s="35">
        <f>H65-I65</f>
        <v>8.4000000000000057</v>
      </c>
      <c r="K65" s="31"/>
      <c r="L65" s="79"/>
      <c r="M65" s="336"/>
      <c r="N65" s="46"/>
    </row>
    <row r="66" spans="1:14" ht="42" customHeight="1" outlineLevel="1" x14ac:dyDescent="0.2">
      <c r="A66" s="51" t="s">
        <v>175</v>
      </c>
      <c r="B66" s="52"/>
      <c r="C66" s="52"/>
      <c r="D66" s="52"/>
      <c r="E66" s="52"/>
      <c r="F66" s="52"/>
      <c r="G66" s="52"/>
      <c r="H66" s="52"/>
      <c r="I66" s="52"/>
      <c r="J66" s="52"/>
      <c r="K66" s="52"/>
      <c r="L66" s="52"/>
      <c r="M66" s="52"/>
      <c r="N66" s="53"/>
    </row>
    <row r="67" spans="1:14" ht="82.5" customHeight="1" outlineLevel="1" x14ac:dyDescent="0.2">
      <c r="A67" s="146" t="s">
        <v>176</v>
      </c>
      <c r="B67" s="258" t="s">
        <v>33</v>
      </c>
      <c r="C67" s="78"/>
      <c r="D67" s="259" t="s">
        <v>84</v>
      </c>
      <c r="E67" s="260" t="s">
        <v>87</v>
      </c>
      <c r="F67" s="261" t="s">
        <v>86</v>
      </c>
      <c r="G67" s="262" t="s">
        <v>43</v>
      </c>
      <c r="H67" s="263">
        <v>31.6</v>
      </c>
      <c r="I67" s="264">
        <v>29.4</v>
      </c>
      <c r="J67" s="265">
        <f>H67-I67</f>
        <v>2.2000000000000028</v>
      </c>
      <c r="K67" s="165" t="s">
        <v>74</v>
      </c>
      <c r="L67" s="88" t="s">
        <v>112</v>
      </c>
      <c r="M67" s="146" t="s">
        <v>46</v>
      </c>
      <c r="N67" s="90"/>
    </row>
    <row r="68" spans="1:14" ht="79.5" customHeight="1" outlineLevel="1" x14ac:dyDescent="0.2">
      <c r="A68" s="266"/>
      <c r="B68" s="267" t="s">
        <v>33</v>
      </c>
      <c r="C68" s="70"/>
      <c r="D68" s="268" t="s">
        <v>85</v>
      </c>
      <c r="E68" s="269"/>
      <c r="F68" s="270" t="s">
        <v>88</v>
      </c>
      <c r="G68" s="262" t="s">
        <v>43</v>
      </c>
      <c r="H68" s="263">
        <v>26</v>
      </c>
      <c r="I68" s="264">
        <v>25</v>
      </c>
      <c r="J68" s="265">
        <f>H68-I68</f>
        <v>1</v>
      </c>
      <c r="K68" s="119"/>
      <c r="L68" s="119"/>
      <c r="M68" s="123"/>
      <c r="N68" s="124"/>
    </row>
    <row r="69" spans="1:14" ht="79.5" customHeight="1" outlineLevel="1" x14ac:dyDescent="0.2">
      <c r="A69" s="123"/>
      <c r="B69" s="267" t="s">
        <v>33</v>
      </c>
      <c r="C69" s="70"/>
      <c r="D69" s="271" t="s">
        <v>177</v>
      </c>
      <c r="E69" s="61"/>
      <c r="F69" s="272" t="s">
        <v>178</v>
      </c>
      <c r="G69" s="273" t="s">
        <v>45</v>
      </c>
      <c r="H69" s="263">
        <v>10</v>
      </c>
      <c r="I69" s="264">
        <v>7</v>
      </c>
      <c r="J69" s="265"/>
      <c r="K69" s="119"/>
      <c r="L69" s="119"/>
      <c r="M69" s="123"/>
      <c r="N69" s="124"/>
    </row>
    <row r="70" spans="1:14" ht="123" customHeight="1" outlineLevel="1" x14ac:dyDescent="0.2">
      <c r="A70" s="274" t="s">
        <v>69</v>
      </c>
      <c r="B70" s="93">
        <v>11102</v>
      </c>
      <c r="C70" s="93"/>
      <c r="D70" s="275" t="s">
        <v>34</v>
      </c>
      <c r="E70" s="276" t="s">
        <v>35</v>
      </c>
      <c r="F70" s="277" t="s">
        <v>52</v>
      </c>
      <c r="G70" s="278" t="s">
        <v>43</v>
      </c>
      <c r="H70" s="263">
        <v>2.6</v>
      </c>
      <c r="I70" s="264">
        <v>0</v>
      </c>
      <c r="J70" s="279">
        <f>H70-I70</f>
        <v>2.6</v>
      </c>
      <c r="K70" s="119"/>
      <c r="L70" s="119"/>
      <c r="M70" s="123"/>
      <c r="N70" s="124"/>
    </row>
    <row r="71" spans="1:14" ht="123" customHeight="1" outlineLevel="1" x14ac:dyDescent="0.2">
      <c r="A71" s="330" t="s">
        <v>91</v>
      </c>
      <c r="B71" s="280">
        <v>11201</v>
      </c>
      <c r="C71" s="281"/>
      <c r="D71" s="282" t="s">
        <v>92</v>
      </c>
      <c r="E71" s="283" t="s">
        <v>93</v>
      </c>
      <c r="F71" s="284" t="s">
        <v>94</v>
      </c>
      <c r="G71" s="283" t="s">
        <v>43</v>
      </c>
      <c r="H71" s="285">
        <v>1</v>
      </c>
      <c r="I71" s="143">
        <v>0</v>
      </c>
      <c r="J71" s="286">
        <f>H71-I71</f>
        <v>1</v>
      </c>
      <c r="K71" s="127"/>
      <c r="L71" s="127"/>
      <c r="M71" s="153"/>
      <c r="N71" s="77"/>
    </row>
    <row r="72" spans="1:14" ht="47.25" customHeight="1" outlineLevel="1" x14ac:dyDescent="0.2">
      <c r="A72" s="32" t="s">
        <v>198</v>
      </c>
      <c r="B72" s="287"/>
      <c r="C72" s="43"/>
      <c r="D72" s="226"/>
      <c r="E72" s="45"/>
      <c r="F72" s="34"/>
      <c r="G72" s="37"/>
      <c r="H72" s="143">
        <f>H67+H68+H69+H70+H71</f>
        <v>71.199999999999989</v>
      </c>
      <c r="I72" s="143">
        <f>I67+I68+I69+I70+I71</f>
        <v>61.4</v>
      </c>
      <c r="J72" s="286">
        <f>H72-I72</f>
        <v>9.7999999999999901</v>
      </c>
      <c r="K72" s="255"/>
      <c r="L72" s="45"/>
      <c r="M72" s="311"/>
      <c r="N72" s="46"/>
    </row>
    <row r="73" spans="1:14" ht="30" customHeight="1" outlineLevel="1" x14ac:dyDescent="0.2">
      <c r="A73" s="51" t="s">
        <v>179</v>
      </c>
      <c r="B73" s="52"/>
      <c r="C73" s="52"/>
      <c r="D73" s="52"/>
      <c r="E73" s="52"/>
      <c r="F73" s="52"/>
      <c r="G73" s="52"/>
      <c r="H73" s="52"/>
      <c r="I73" s="52"/>
      <c r="J73" s="52"/>
      <c r="K73" s="52"/>
      <c r="L73" s="52"/>
      <c r="M73" s="52"/>
      <c r="N73" s="53"/>
    </row>
    <row r="74" spans="1:14" ht="72.75" customHeight="1" outlineLevel="1" x14ac:dyDescent="0.2">
      <c r="A74" s="146" t="s">
        <v>116</v>
      </c>
      <c r="B74" s="89" t="s">
        <v>36</v>
      </c>
      <c r="C74" s="289"/>
      <c r="D74" s="290" t="s">
        <v>70</v>
      </c>
      <c r="E74" s="108" t="s">
        <v>53</v>
      </c>
      <c r="F74" s="108" t="s">
        <v>181</v>
      </c>
      <c r="G74" s="289" t="s">
        <v>42</v>
      </c>
      <c r="H74" s="291">
        <v>153.69999999999999</v>
      </c>
      <c r="I74" s="292">
        <v>153.69999999999999</v>
      </c>
      <c r="J74" s="293">
        <f>H74-I74</f>
        <v>0</v>
      </c>
      <c r="K74" s="146" t="s">
        <v>180</v>
      </c>
      <c r="L74" s="290" t="s">
        <v>182</v>
      </c>
      <c r="M74" s="307" t="s">
        <v>46</v>
      </c>
      <c r="N74" s="333"/>
    </row>
    <row r="75" spans="1:14" ht="99.95" customHeight="1" outlineLevel="1" x14ac:dyDescent="0.2">
      <c r="A75" s="123"/>
      <c r="B75" s="123"/>
      <c r="C75" s="269"/>
      <c r="D75" s="124"/>
      <c r="E75" s="119"/>
      <c r="F75" s="119"/>
      <c r="G75" s="294"/>
      <c r="H75" s="295"/>
      <c r="I75" s="294"/>
      <c r="J75" s="295"/>
      <c r="K75" s="123"/>
      <c r="L75" s="124"/>
      <c r="M75" s="338"/>
      <c r="N75" s="334"/>
    </row>
    <row r="76" spans="1:14" ht="99.95" customHeight="1" outlineLevel="1" x14ac:dyDescent="0.2">
      <c r="A76" s="123"/>
      <c r="B76" s="123"/>
      <c r="C76" s="269"/>
      <c r="D76" s="124"/>
      <c r="E76" s="119"/>
      <c r="F76" s="119"/>
      <c r="G76" s="278" t="s">
        <v>43</v>
      </c>
      <c r="H76" s="296">
        <v>150</v>
      </c>
      <c r="I76" s="296">
        <v>150</v>
      </c>
      <c r="J76" s="296">
        <f>H76-I76</f>
        <v>0</v>
      </c>
      <c r="K76" s="123"/>
      <c r="L76" s="124"/>
      <c r="M76" s="338"/>
      <c r="N76" s="334"/>
    </row>
    <row r="77" spans="1:14" ht="99.95" customHeight="1" outlineLevel="1" x14ac:dyDescent="0.2">
      <c r="A77" s="32" t="s">
        <v>198</v>
      </c>
      <c r="B77" s="255"/>
      <c r="C77" s="45"/>
      <c r="D77" s="45"/>
      <c r="E77" s="45"/>
      <c r="F77" s="45"/>
      <c r="G77" s="45"/>
      <c r="H77" s="297">
        <f>H74+H76</f>
        <v>303.7</v>
      </c>
      <c r="I77" s="297">
        <f>I74+I76</f>
        <v>303.7</v>
      </c>
      <c r="J77" s="297">
        <f>H77-I77</f>
        <v>0</v>
      </c>
      <c r="K77" s="45"/>
      <c r="L77" s="37"/>
      <c r="M77" s="123"/>
      <c r="N77" s="334"/>
    </row>
    <row r="78" spans="1:14" ht="24" customHeight="1" outlineLevel="1" x14ac:dyDescent="0.2">
      <c r="A78" s="220" t="s">
        <v>183</v>
      </c>
      <c r="B78" s="298"/>
      <c r="C78" s="298"/>
      <c r="D78" s="298"/>
      <c r="E78" s="298"/>
      <c r="F78" s="298"/>
      <c r="G78" s="298"/>
      <c r="H78" s="298"/>
      <c r="I78" s="298"/>
      <c r="J78" s="298"/>
      <c r="K78" s="298"/>
      <c r="L78" s="298"/>
      <c r="M78" s="298"/>
      <c r="N78" s="332"/>
    </row>
    <row r="79" spans="1:14" ht="63" customHeight="1" outlineLevel="1" x14ac:dyDescent="0.2">
      <c r="A79" s="73" t="s">
        <v>183</v>
      </c>
      <c r="B79" s="81" t="s">
        <v>37</v>
      </c>
      <c r="C79" s="82"/>
      <c r="D79" s="299" t="s">
        <v>89</v>
      </c>
      <c r="E79" s="84" t="s">
        <v>184</v>
      </c>
      <c r="F79" s="84" t="s">
        <v>185</v>
      </c>
      <c r="G79" s="20" t="s">
        <v>42</v>
      </c>
      <c r="H79" s="300">
        <v>1068.4000000000001</v>
      </c>
      <c r="I79" s="300">
        <v>1021.9</v>
      </c>
      <c r="J79" s="301">
        <f>H79-I79</f>
        <v>46.500000000000114</v>
      </c>
      <c r="K79" s="184" t="s">
        <v>117</v>
      </c>
      <c r="L79" s="84" t="s">
        <v>186</v>
      </c>
      <c r="M79" s="210" t="s">
        <v>54</v>
      </c>
      <c r="N79" s="90"/>
    </row>
    <row r="80" spans="1:14" ht="345.75" customHeight="1" outlineLevel="1" x14ac:dyDescent="0.2">
      <c r="A80" s="114"/>
      <c r="B80" s="190"/>
      <c r="C80" s="302"/>
      <c r="D80" s="303"/>
      <c r="E80" s="95"/>
      <c r="F80" s="95"/>
      <c r="G80" s="132" t="s">
        <v>43</v>
      </c>
      <c r="H80" s="304">
        <v>58.1</v>
      </c>
      <c r="I80" s="305">
        <v>54.8</v>
      </c>
      <c r="J80" s="150">
        <f>H80-I80</f>
        <v>3.3000000000000043</v>
      </c>
      <c r="K80" s="205"/>
      <c r="L80" s="95"/>
      <c r="M80" s="216"/>
      <c r="N80" s="77"/>
    </row>
    <row r="81" spans="1:14" ht="45.75" customHeight="1" outlineLevel="1" x14ac:dyDescent="0.2">
      <c r="A81" s="32" t="s">
        <v>198</v>
      </c>
      <c r="B81" s="287"/>
      <c r="C81" s="287"/>
      <c r="D81" s="287"/>
      <c r="E81" s="219"/>
      <c r="F81" s="219"/>
      <c r="G81" s="219"/>
      <c r="H81" s="150">
        <f>H79+H80</f>
        <v>1126.5</v>
      </c>
      <c r="I81" s="150">
        <f>I79+I80</f>
        <v>1076.7</v>
      </c>
      <c r="J81" s="150">
        <f>H81-I81</f>
        <v>49.799999999999955</v>
      </c>
      <c r="K81" s="306"/>
      <c r="L81" s="219"/>
      <c r="M81" s="311"/>
      <c r="N81" s="46"/>
    </row>
    <row r="82" spans="1:14" ht="24.75" customHeight="1" outlineLevel="1" x14ac:dyDescent="0.2">
      <c r="A82" s="51" t="s">
        <v>187</v>
      </c>
      <c r="B82" s="52"/>
      <c r="C82" s="52"/>
      <c r="D82" s="52"/>
      <c r="E82" s="52"/>
      <c r="F82" s="52"/>
      <c r="G82" s="52"/>
      <c r="H82" s="52"/>
      <c r="I82" s="52"/>
      <c r="J82" s="52"/>
      <c r="K82" s="52"/>
      <c r="L82" s="52"/>
      <c r="M82" s="52"/>
      <c r="N82" s="53"/>
    </row>
    <row r="83" spans="1:14" ht="81" customHeight="1" outlineLevel="1" x14ac:dyDescent="0.2">
      <c r="A83" s="307" t="s">
        <v>188</v>
      </c>
      <c r="B83" s="81">
        <v>14001</v>
      </c>
      <c r="C83" s="82"/>
      <c r="D83" s="299" t="s">
        <v>189</v>
      </c>
      <c r="E83" s="210" t="s">
        <v>190</v>
      </c>
      <c r="F83" s="288" t="s">
        <v>191</v>
      </c>
      <c r="G83" s="32" t="s">
        <v>42</v>
      </c>
      <c r="H83" s="308">
        <v>969.4</v>
      </c>
      <c r="I83" s="308">
        <v>969.4</v>
      </c>
      <c r="J83" s="309">
        <f>H83-I83</f>
        <v>0</v>
      </c>
      <c r="K83" s="288" t="s">
        <v>192</v>
      </c>
      <c r="L83" s="288"/>
      <c r="M83" s="266" t="s">
        <v>194</v>
      </c>
      <c r="N83" s="124"/>
    </row>
    <row r="84" spans="1:14" ht="196.5" customHeight="1" outlineLevel="1" x14ac:dyDescent="0.2">
      <c r="A84" s="123"/>
      <c r="B84" s="115"/>
      <c r="C84" s="116"/>
      <c r="D84" s="117"/>
      <c r="E84" s="213"/>
      <c r="F84" s="310"/>
      <c r="G84" s="33" t="s">
        <v>43</v>
      </c>
      <c r="H84" s="309">
        <v>53</v>
      </c>
      <c r="I84" s="308">
        <v>52.2</v>
      </c>
      <c r="J84" s="309">
        <f>H84-I84</f>
        <v>0.79999999999999716</v>
      </c>
      <c r="K84" s="32" t="s">
        <v>193</v>
      </c>
      <c r="L84" s="32" t="s">
        <v>195</v>
      </c>
      <c r="M84" s="123"/>
      <c r="N84" s="124"/>
    </row>
    <row r="85" spans="1:14" ht="42.75" customHeight="1" outlineLevel="1" x14ac:dyDescent="0.2">
      <c r="A85" s="32" t="s">
        <v>198</v>
      </c>
      <c r="B85" s="200"/>
      <c r="C85" s="311"/>
      <c r="D85" s="311"/>
      <c r="E85" s="311"/>
      <c r="F85" s="311"/>
      <c r="G85" s="72"/>
      <c r="H85" s="309">
        <f>H83+H84</f>
        <v>1022.4</v>
      </c>
      <c r="I85" s="308">
        <f>I83+I84</f>
        <v>1021.6</v>
      </c>
      <c r="J85" s="309">
        <f>H85-I85</f>
        <v>0.79999999999995453</v>
      </c>
      <c r="K85" s="339"/>
      <c r="L85" s="45"/>
      <c r="M85" s="349"/>
      <c r="N85" s="46"/>
    </row>
    <row r="86" spans="1:14" ht="29.25" customHeight="1" outlineLevel="1" x14ac:dyDescent="0.2">
      <c r="A86" s="51" t="s">
        <v>118</v>
      </c>
      <c r="B86" s="52"/>
      <c r="C86" s="52"/>
      <c r="D86" s="52"/>
      <c r="E86" s="52"/>
      <c r="F86" s="52"/>
      <c r="G86" s="52"/>
      <c r="H86" s="52"/>
      <c r="I86" s="52"/>
      <c r="J86" s="52"/>
      <c r="K86" s="52"/>
      <c r="L86" s="52"/>
      <c r="M86" s="52"/>
      <c r="N86" s="53"/>
    </row>
    <row r="87" spans="1:14" ht="72" customHeight="1" outlineLevel="1" x14ac:dyDescent="0.2">
      <c r="A87" s="108" t="s">
        <v>118</v>
      </c>
      <c r="B87" s="242">
        <v>15001</v>
      </c>
      <c r="C87" s="82"/>
      <c r="D87" s="83" t="s">
        <v>196</v>
      </c>
      <c r="E87" s="148" t="s">
        <v>119</v>
      </c>
      <c r="F87" s="148" t="s">
        <v>120</v>
      </c>
      <c r="G87" s="34" t="s">
        <v>42</v>
      </c>
      <c r="H87" s="312">
        <v>11299.5</v>
      </c>
      <c r="I87" s="312">
        <v>11299.5</v>
      </c>
      <c r="J87" s="313">
        <f>H87-I87</f>
        <v>0</v>
      </c>
      <c r="K87" s="314" t="s">
        <v>121</v>
      </c>
      <c r="L87" s="315"/>
      <c r="M87" s="146" t="s">
        <v>197</v>
      </c>
      <c r="N87" s="90"/>
    </row>
    <row r="88" spans="1:14" ht="66" customHeight="1" outlineLevel="1" x14ac:dyDescent="0.2">
      <c r="A88" s="127"/>
      <c r="B88" s="47"/>
      <c r="C88" s="116"/>
      <c r="D88" s="316"/>
      <c r="E88" s="96"/>
      <c r="F88" s="96"/>
      <c r="G88" s="276" t="s">
        <v>43</v>
      </c>
      <c r="H88" s="317">
        <v>1314.6</v>
      </c>
      <c r="I88" s="317">
        <v>1314.6</v>
      </c>
      <c r="J88" s="318">
        <f>H88-I88</f>
        <v>0</v>
      </c>
      <c r="K88" s="225" t="s">
        <v>109</v>
      </c>
      <c r="L88" s="225" t="s">
        <v>122</v>
      </c>
      <c r="M88" s="153"/>
      <c r="N88" s="77"/>
    </row>
    <row r="89" spans="1:14" ht="33.75" customHeight="1" outlineLevel="1" x14ac:dyDescent="0.2">
      <c r="A89" s="340" t="s">
        <v>198</v>
      </c>
      <c r="B89" s="341"/>
      <c r="C89" s="342"/>
      <c r="D89" s="343"/>
      <c r="E89" s="344"/>
      <c r="F89" s="344"/>
      <c r="G89" s="337"/>
      <c r="H89" s="345">
        <f>H87+H88</f>
        <v>12614.1</v>
      </c>
      <c r="I89" s="346">
        <f>I87+I88</f>
        <v>12614.1</v>
      </c>
      <c r="J89" s="319">
        <f>H89-I89</f>
        <v>0</v>
      </c>
      <c r="K89" s="320"/>
      <c r="L89" s="320"/>
      <c r="M89" s="289"/>
      <c r="N89" s="333"/>
    </row>
    <row r="90" spans="1:14" ht="11.1" customHeight="1" x14ac:dyDescent="0.2">
      <c r="A90" s="347" t="s">
        <v>38</v>
      </c>
      <c r="B90" s="69" t="s">
        <v>38</v>
      </c>
      <c r="C90" s="69"/>
      <c r="D90" s="69"/>
      <c r="E90" s="348" t="s">
        <v>39</v>
      </c>
      <c r="F90" s="348"/>
      <c r="G90" s="348"/>
      <c r="H90" s="256">
        <f>H12+H14+H17+H18+H24+H25+H29+H30+H32+H33+H34+H35+H38+H40+H41+H44+H47+H48+H49+H50+H51+H52+H53+H54+H55+H56+H59+H62+H63+H64+H67+H68+H69+H70+H71+H74+H76+H79+H80+H83+H84+H87+H88</f>
        <v>36305.599999999999</v>
      </c>
      <c r="I90" s="256">
        <f>I12+I14+I17+I18+I24+I25+I29+I30+I32+I33+I34+I35+I38+I40+I41+I44+I47+I48+I49+I50+I51+I52+I53+I54+I55+I56+I59+I62+I63+I64+I67+I68+I69+I70+I71+I74+I76+I79+I80+I83+I84+I87+I88</f>
        <v>34964.500000000007</v>
      </c>
      <c r="J90" s="256">
        <f>H90-I90</f>
        <v>1341.0999999999913</v>
      </c>
      <c r="K90" s="256"/>
      <c r="L90" s="256"/>
      <c r="M90" s="253" t="s">
        <v>38</v>
      </c>
      <c r="N90" s="253"/>
    </row>
    <row r="91" spans="1:14" ht="11.1" customHeight="1" x14ac:dyDescent="0.2">
      <c r="A91" s="149"/>
      <c r="B91" s="149"/>
      <c r="C91" s="149"/>
      <c r="D91" s="149"/>
      <c r="E91" s="149"/>
      <c r="F91" s="149"/>
      <c r="G91" s="149"/>
      <c r="H91" s="149"/>
      <c r="I91" s="149"/>
      <c r="J91" s="149"/>
      <c r="K91" s="149"/>
      <c r="L91" s="149"/>
      <c r="M91" s="149"/>
      <c r="N91" s="149"/>
    </row>
    <row r="94" spans="1:14" ht="11.45" customHeight="1" x14ac:dyDescent="0.2">
      <c r="E94" s="1" t="s">
        <v>76</v>
      </c>
    </row>
    <row r="98" spans="1:1" ht="11.45" customHeight="1" x14ac:dyDescent="0.2">
      <c r="A98" s="1" t="s">
        <v>77</v>
      </c>
    </row>
  </sheetData>
  <mergeCells count="198">
    <mergeCell ref="M72:N72"/>
    <mergeCell ref="M74:N76"/>
    <mergeCell ref="M77:N77"/>
    <mergeCell ref="M81:N81"/>
    <mergeCell ref="M85:N85"/>
    <mergeCell ref="M89:N89"/>
    <mergeCell ref="M24:N26"/>
    <mergeCell ref="M27:N27"/>
    <mergeCell ref="M42:N42"/>
    <mergeCell ref="M44:N44"/>
    <mergeCell ref="M45:N45"/>
    <mergeCell ref="M49:N49"/>
    <mergeCell ref="M60:N60"/>
    <mergeCell ref="M63:N63"/>
    <mergeCell ref="M65:N65"/>
    <mergeCell ref="M79:N80"/>
    <mergeCell ref="A83:A84"/>
    <mergeCell ref="D83:D84"/>
    <mergeCell ref="B83:C84"/>
    <mergeCell ref="E83:E84"/>
    <mergeCell ref="F83:F84"/>
    <mergeCell ref="A47:A56"/>
    <mergeCell ref="D50:D53"/>
    <mergeCell ref="B50:C53"/>
    <mergeCell ref="B69:C69"/>
    <mergeCell ref="A67:A69"/>
    <mergeCell ref="E67:E69"/>
    <mergeCell ref="K79:K80"/>
    <mergeCell ref="L79:L80"/>
    <mergeCell ref="K74:K76"/>
    <mergeCell ref="L74:L76"/>
    <mergeCell ref="B54:C54"/>
    <mergeCell ref="M54:N54"/>
    <mergeCell ref="B55:C56"/>
    <mergeCell ref="D55:D56"/>
    <mergeCell ref="E55:E56"/>
    <mergeCell ref="F55:F56"/>
    <mergeCell ref="K55:K56"/>
    <mergeCell ref="L55:L56"/>
    <mergeCell ref="M12:N13"/>
    <mergeCell ref="M14:N16"/>
    <mergeCell ref="B12:C13"/>
    <mergeCell ref="F74:F76"/>
    <mergeCell ref="E74:E76"/>
    <mergeCell ref="G30:G31"/>
    <mergeCell ref="H30:H31"/>
    <mergeCell ref="I30:I31"/>
    <mergeCell ref="J30:J31"/>
    <mergeCell ref="A43:N43"/>
    <mergeCell ref="B44:C44"/>
    <mergeCell ref="B67:C67"/>
    <mergeCell ref="B68:C68"/>
    <mergeCell ref="A73:N73"/>
    <mergeCell ref="B30:C31"/>
    <mergeCell ref="D30:D31"/>
    <mergeCell ref="B49:C49"/>
    <mergeCell ref="B14:C16"/>
    <mergeCell ref="B62:C62"/>
    <mergeCell ref="G74:G75"/>
    <mergeCell ref="K20:K21"/>
    <mergeCell ref="L20:L21"/>
    <mergeCell ref="M20:N21"/>
    <mergeCell ref="A58:N58"/>
    <mergeCell ref="A61:N61"/>
    <mergeCell ref="A62:A64"/>
    <mergeCell ref="B70:C70"/>
    <mergeCell ref="B64:C64"/>
    <mergeCell ref="M64:N64"/>
    <mergeCell ref="K38:K41"/>
    <mergeCell ref="L38:L41"/>
    <mergeCell ref="M38:N41"/>
    <mergeCell ref="M55:N56"/>
    <mergeCell ref="F50:F51"/>
    <mergeCell ref="K50:K51"/>
    <mergeCell ref="L50:L51"/>
    <mergeCell ref="M50:N51"/>
    <mergeCell ref="F52:F53"/>
    <mergeCell ref="K52:K53"/>
    <mergeCell ref="L52:L53"/>
    <mergeCell ref="M52:N53"/>
    <mergeCell ref="A23:M23"/>
    <mergeCell ref="F79:F80"/>
    <mergeCell ref="E79:E80"/>
    <mergeCell ref="B38:C38"/>
    <mergeCell ref="B59:C59"/>
    <mergeCell ref="M59:N59"/>
    <mergeCell ref="H74:H75"/>
    <mergeCell ref="D79:D80"/>
    <mergeCell ref="B79:C80"/>
    <mergeCell ref="B63:C63"/>
    <mergeCell ref="B71:C71"/>
    <mergeCell ref="K67:K71"/>
    <mergeCell ref="L67:L71"/>
    <mergeCell ref="M67:N71"/>
    <mergeCell ref="B41:C41"/>
    <mergeCell ref="E38:E40"/>
    <mergeCell ref="F38:F40"/>
    <mergeCell ref="B39:C39"/>
    <mergeCell ref="J74:J75"/>
    <mergeCell ref="I74:I75"/>
    <mergeCell ref="B40:C40"/>
    <mergeCell ref="B29:C29"/>
    <mergeCell ref="M62:N62"/>
    <mergeCell ref="A1:E1"/>
    <mergeCell ref="A4:N4"/>
    <mergeCell ref="B6:I6"/>
    <mergeCell ref="B8:D8"/>
    <mergeCell ref="M8:N8"/>
    <mergeCell ref="K8:L8"/>
    <mergeCell ref="B9:D9"/>
    <mergeCell ref="K12:K18"/>
    <mergeCell ref="L12:L18"/>
    <mergeCell ref="B17:C17"/>
    <mergeCell ref="M17:N17"/>
    <mergeCell ref="B18:C18"/>
    <mergeCell ref="M18:N18"/>
    <mergeCell ref="G12:G13"/>
    <mergeCell ref="H12:H13"/>
    <mergeCell ref="I12:I13"/>
    <mergeCell ref="J12:J13"/>
    <mergeCell ref="D12:D13"/>
    <mergeCell ref="A14:A16"/>
    <mergeCell ref="F14:F16"/>
    <mergeCell ref="E14:E16"/>
    <mergeCell ref="D14:D16"/>
    <mergeCell ref="I14:I16"/>
    <mergeCell ref="J14:J16"/>
    <mergeCell ref="B10:D10"/>
    <mergeCell ref="M10:N10"/>
    <mergeCell ref="A86:N86"/>
    <mergeCell ref="B87:C88"/>
    <mergeCell ref="D87:D88"/>
    <mergeCell ref="B20:C20"/>
    <mergeCell ref="B21:C21"/>
    <mergeCell ref="M29:N29"/>
    <mergeCell ref="A28:N28"/>
    <mergeCell ref="M30:N30"/>
    <mergeCell ref="M31:N31"/>
    <mergeCell ref="B48:C48"/>
    <mergeCell ref="M48:N48"/>
    <mergeCell ref="A30:A31"/>
    <mergeCell ref="E30:E31"/>
    <mergeCell ref="F30:F31"/>
    <mergeCell ref="G14:G16"/>
    <mergeCell ref="H14:H16"/>
    <mergeCell ref="B47:C47"/>
    <mergeCell ref="M47:N47"/>
    <mergeCell ref="A46:N46"/>
    <mergeCell ref="K83:L83"/>
    <mergeCell ref="B25:C25"/>
    <mergeCell ref="A24:A26"/>
    <mergeCell ref="A11:N11"/>
    <mergeCell ref="E12:E13"/>
    <mergeCell ref="A12:A13"/>
    <mergeCell ref="F12:F13"/>
    <mergeCell ref="A19:N19"/>
    <mergeCell ref="A20:A21"/>
    <mergeCell ref="E20:E21"/>
    <mergeCell ref="F20:F21"/>
    <mergeCell ref="A79:A80"/>
    <mergeCell ref="D74:D76"/>
    <mergeCell ref="B74:C76"/>
    <mergeCell ref="B26:C26"/>
    <mergeCell ref="E24:E26"/>
    <mergeCell ref="A78:N78"/>
    <mergeCell ref="A38:A41"/>
    <mergeCell ref="A74:A76"/>
    <mergeCell ref="L24:L26"/>
    <mergeCell ref="B36:C36"/>
    <mergeCell ref="K29:K36"/>
    <mergeCell ref="L29:L36"/>
    <mergeCell ref="B24:C24"/>
    <mergeCell ref="M32:N32"/>
    <mergeCell ref="M36:N36"/>
    <mergeCell ref="G32:G35"/>
    <mergeCell ref="M83:N84"/>
    <mergeCell ref="B85:G85"/>
    <mergeCell ref="G25:G26"/>
    <mergeCell ref="H25:H26"/>
    <mergeCell ref="I25:I26"/>
    <mergeCell ref="J25:J26"/>
    <mergeCell ref="B90:D90"/>
    <mergeCell ref="M90:N90"/>
    <mergeCell ref="A82:N82"/>
    <mergeCell ref="A87:A88"/>
    <mergeCell ref="F87:F88"/>
    <mergeCell ref="M87:N88"/>
    <mergeCell ref="E87:E88"/>
    <mergeCell ref="K87:L87"/>
    <mergeCell ref="M33:N33"/>
    <mergeCell ref="M34:N34"/>
    <mergeCell ref="M35:N35"/>
    <mergeCell ref="A66:N66"/>
    <mergeCell ref="K24:K26"/>
    <mergeCell ref="A37:N37"/>
    <mergeCell ref="E50:E53"/>
    <mergeCell ref="F24:F26"/>
    <mergeCell ref="B32:C32"/>
  </mergeCells>
  <pageMargins left="0.15748031496062992" right="0.19685039370078741" top="0.15748031496062992" bottom="0.19685039370078741" header="0.51181102362204722" footer="0.51181102362204722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СЮ</cp:lastModifiedBy>
  <cp:lastPrinted>2021-05-28T09:33:19Z</cp:lastPrinted>
  <dcterms:modified xsi:type="dcterms:W3CDTF">2021-07-08T07:11:35Z</dcterms:modified>
</cp:coreProperties>
</file>