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D:\Документы\Мои документы\Документы НПА 2022\Решение № от .22г. о внесении изменений в бюджет 2022\Решение № от .22г\"/>
    </mc:Choice>
  </mc:AlternateContent>
  <xr:revisionPtr revIDLastSave="0" documentId="13_ncr:1_{E3B3FD9E-E7EE-466C-94F2-C635CB32C23D}" xr6:coauthVersionLast="47" xr6:coauthVersionMax="47" xr10:uidLastSave="{00000000-0000-0000-0000-000000000000}"/>
  <bookViews>
    <workbookView xWindow="0" yWindow="600" windowWidth="28800" windowHeight="1560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9" i="1" l="1"/>
  <c r="K39" i="1"/>
  <c r="L41" i="1"/>
  <c r="K41" i="1"/>
  <c r="J48" i="1"/>
  <c r="L47" i="1"/>
  <c r="J33" i="1"/>
  <c r="J31" i="1"/>
  <c r="J27" i="1"/>
  <c r="J18" i="1"/>
  <c r="J43" i="1"/>
  <c r="K47" i="1" l="1"/>
  <c r="J45" i="1"/>
  <c r="J29" i="1"/>
  <c r="J39" i="1" l="1"/>
  <c r="J47" i="1" s="1"/>
  <c r="L35" i="1" l="1"/>
  <c r="K35" i="1"/>
  <c r="J35" i="1" l="1"/>
</calcChain>
</file>

<file path=xl/sharedStrings.xml><?xml version="1.0" encoding="utf-8"?>
<sst xmlns="http://schemas.openxmlformats.org/spreadsheetml/2006/main" count="105" uniqueCount="76">
  <si>
    <t>01</t>
  </si>
  <si>
    <t>Внести изменения в доходную часть бюджета</t>
  </si>
  <si>
    <t>Внести изменения в расходную часть бюджета</t>
  </si>
  <si>
    <t>Наименование раздела и подраздела</t>
  </si>
  <si>
    <t>Подраздела</t>
  </si>
  <si>
    <t>Целевая статья</t>
  </si>
  <si>
    <t>Вид расхода</t>
  </si>
  <si>
    <t>ИСТОЧНИК ДОХОДОВ</t>
  </si>
  <si>
    <t>ВСЕГО</t>
  </si>
  <si>
    <t>код бюджетной классификации</t>
  </si>
  <si>
    <t>КООСГУ</t>
  </si>
  <si>
    <t>Прочие межбюджетные трансферты</t>
  </si>
  <si>
    <t>2 02 49999 10 0000 150</t>
  </si>
  <si>
    <t>в том числе:</t>
  </si>
  <si>
    <t>0503</t>
  </si>
  <si>
    <t>08</t>
  </si>
  <si>
    <t xml:space="preserve">ИТОГО </t>
  </si>
  <si>
    <t>1 17 05050 10 0000 180</t>
  </si>
  <si>
    <t xml:space="preserve">Прочие неналоговые доходы бюджетов поселений </t>
  </si>
  <si>
    <t>0801</t>
  </si>
  <si>
    <t>06</t>
  </si>
  <si>
    <t>2 02 29 999 10 0000 150</t>
  </si>
  <si>
    <t>областной бюджет</t>
  </si>
  <si>
    <t>местный бюджет</t>
  </si>
  <si>
    <t>00170</t>
  </si>
  <si>
    <t>0502</t>
  </si>
  <si>
    <t>01160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</si>
  <si>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</si>
  <si>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</si>
  <si>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Прочие субсидии на борьбу с борщевиком </t>
  </si>
  <si>
    <t xml:space="preserve">Ремонт и содержание дорог общего пользования местного значения </t>
  </si>
  <si>
    <t>0409</t>
  </si>
  <si>
    <t>05</t>
  </si>
  <si>
    <t>01110</t>
  </si>
  <si>
    <t>Софинансирование мероприятий по  капитальному ремонту и ремонту автомобильных дорог общего пользования местного значения</t>
  </si>
  <si>
    <t>S0140</t>
  </si>
  <si>
    <t xml:space="preserve">местный бюджет </t>
  </si>
  <si>
    <t>240</t>
  </si>
  <si>
    <t xml:space="preserve">Софинансирование  по  реализации комплекса мероприятий по борьбе с борщевиком Сосновского </t>
  </si>
  <si>
    <t>12</t>
  </si>
  <si>
    <t>S4310</t>
  </si>
  <si>
    <t>в т.ч областной бюджет</t>
  </si>
  <si>
    <t>2021 год (рублей)</t>
  </si>
  <si>
    <t>2022 год (рублей)</t>
  </si>
  <si>
    <t>2023 год (рублей)</t>
  </si>
  <si>
    <t>226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</si>
  <si>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</si>
  <si>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S0160</t>
  </si>
  <si>
    <t>вт.ч. Местный бюджет</t>
  </si>
  <si>
    <t>Пояснительная к Решению о Внесении изменений в бюджет МО Бережковское сельское поселение Волховского муниципального района на 2022 год</t>
  </si>
  <si>
    <t>4</t>
  </si>
  <si>
    <t>8</t>
  </si>
  <si>
    <t>2024 год (рублей)</t>
  </si>
  <si>
    <t>Прочие субсидии на поддержку развития устойчивого функционирования объектов теплоснабжения</t>
  </si>
  <si>
    <t>1 01 02010 01 1000 110</t>
  </si>
  <si>
    <t>Налог на доходы физических лиц</t>
  </si>
  <si>
    <t>1 06 06043 10 1000 110</t>
  </si>
  <si>
    <t>Земельный налог с физических лиц</t>
  </si>
  <si>
    <t>Областной бюджет</t>
  </si>
  <si>
    <t>01120</t>
  </si>
  <si>
    <t>Паспортизация дорог общего пользования</t>
  </si>
  <si>
    <t>Реализация мероприятий по обеспечению жильем молодых семей</t>
  </si>
  <si>
    <t>1003</t>
  </si>
  <si>
    <t>04</t>
  </si>
  <si>
    <t>L4970</t>
  </si>
  <si>
    <t>320</t>
  </si>
  <si>
    <t>610</t>
  </si>
  <si>
    <t>Предоставление муниципальным бюджетным учреждениям субсидий на выполнение муниципального задания</t>
  </si>
  <si>
    <t>Проведение праздничного мероприятия 9 мая</t>
  </si>
  <si>
    <t>16</t>
  </si>
  <si>
    <t>01390</t>
  </si>
  <si>
    <t>Защита земель сельхозназначения  от загрязнения и захламления отходами производства и потребления</t>
  </si>
  <si>
    <t xml:space="preserve">0503 </t>
  </si>
  <si>
    <t xml:space="preserve"> Содержание мест захоронения   </t>
  </si>
  <si>
    <t>Увеличить расходную часть на  2992559,10</t>
  </si>
  <si>
    <t xml:space="preserve">Увеличить доходную часть на 2992559,10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</si>
</sst>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/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right" vertical="center"/>
    </xf>
    <xf numFmtId="4" fontId="4" fillId="0" borderId="0" xfId="0" applyNumberFormat="1" applyFont="1"/>
    <xf numFmtId="49" fontId="7" fillId="0" borderId="1" xfId="0" applyNumberFormat="1" applyFont="1" applyBorder="1" applyAlignment="1">
      <alignment horizontal="right"/>
    </xf>
    <xf numFmtId="0" fontId="0" fillId="0" borderId="5" xfId="0" applyFont="1" applyBorder="1" applyAlignment="1">
      <alignment vertical="top" wrapText="1"/>
    </xf>
    <xf numFmtId="0" fontId="7" fillId="0" borderId="1" xfId="0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/>
    <xf numFmtId="0" fontId="7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0" fontId="12" fillId="0" borderId="6" xfId="0" applyFont="1" applyBorder="1" applyAlignment="1">
      <alignment vertical="top" wrapText="1"/>
    </xf>
    <xf numFmtId="0" fontId="0" fillId="0" borderId="9" xfId="0" applyBorder="1" applyAlignment="1">
      <alignment horizontal="left" vertical="center" wrapText="1"/>
    </xf>
    <xf numFmtId="0" fontId="3" fillId="0" borderId="1" xfId="0" applyFont="1" applyBorder="1"/>
    <xf numFmtId="49" fontId="5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Border="1"/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/>
    <xf numFmtId="49" fontId="10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right" wrapText="1"/>
    </xf>
    <xf numFmtId="4" fontId="3" fillId="2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3" fillId="0" borderId="1" xfId="0" applyNumberFormat="1" applyFont="1" applyBorder="1"/>
    <xf numFmtId="4" fontId="4" fillId="2" borderId="1" xfId="0" applyNumberFormat="1" applyFont="1" applyFill="1" applyBorder="1"/>
    <xf numFmtId="49" fontId="2" fillId="0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0" fillId="0" borderId="6" xfId="0" applyFont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52"/>
  <sheetViews>
    <sheetView tabSelected="1" topLeftCell="A33" zoomScale="120" zoomScaleNormal="120" workbookViewId="0">
      <selection activeCell="K38" sqref="K38"/>
    </sheetView>
  </sheetViews>
  <sheetFormatPr defaultColWidth="9.140625" defaultRowHeight="15.75" x14ac:dyDescent="0.25"/>
  <cols>
    <col min="1" max="1" width="1.28515625" style="4" customWidth="1"/>
    <col min="2" max="2" width="43.5703125" style="4" customWidth="1"/>
    <col min="3" max="3" width="6.85546875" style="4" customWidth="1"/>
    <col min="4" max="4" width="9.140625" style="4"/>
    <col min="5" max="6" width="7.28515625" style="4" customWidth="1"/>
    <col min="7" max="8" width="9.140625" style="4"/>
    <col min="9" max="9" width="8.7109375" style="4" customWidth="1"/>
    <col min="10" max="10" width="14.5703125" style="5" customWidth="1"/>
    <col min="11" max="11" width="11.5703125" style="4" customWidth="1"/>
    <col min="12" max="12" width="14.7109375" style="4" customWidth="1"/>
    <col min="13" max="16384" width="9.140625" style="4"/>
  </cols>
  <sheetData>
    <row r="2" spans="2:12" ht="29.25" customHeight="1" x14ac:dyDescent="0.25">
      <c r="B2" s="83" t="s">
        <v>49</v>
      </c>
      <c r="C2" s="83"/>
      <c r="D2" s="83"/>
      <c r="E2" s="83"/>
      <c r="F2" s="83"/>
      <c r="G2" s="83"/>
      <c r="H2" s="83"/>
      <c r="I2" s="83"/>
      <c r="J2" s="83"/>
    </row>
    <row r="4" spans="2:12" x14ac:dyDescent="0.25">
      <c r="B4" s="7"/>
    </row>
    <row r="5" spans="2:12" x14ac:dyDescent="0.25">
      <c r="B5" s="7"/>
    </row>
    <row r="6" spans="2:12" x14ac:dyDescent="0.25">
      <c r="B6" s="8" t="s">
        <v>1</v>
      </c>
    </row>
    <row r="7" spans="2:12" x14ac:dyDescent="0.25">
      <c r="B7" s="50" t="s">
        <v>75</v>
      </c>
    </row>
    <row r="8" spans="2:12" x14ac:dyDescent="0.25">
      <c r="B8" s="6" t="s">
        <v>13</v>
      </c>
    </row>
    <row r="9" spans="2:12" ht="30.75" customHeight="1" x14ac:dyDescent="0.25">
      <c r="B9" s="11" t="s">
        <v>9</v>
      </c>
      <c r="C9" s="86" t="s">
        <v>7</v>
      </c>
      <c r="D9" s="86"/>
      <c r="E9" s="86"/>
      <c r="F9" s="86"/>
      <c r="G9" s="86"/>
      <c r="H9" s="86"/>
      <c r="I9" s="86"/>
      <c r="J9" s="12" t="s">
        <v>43</v>
      </c>
      <c r="K9" s="51" t="s">
        <v>44</v>
      </c>
      <c r="L9" s="51" t="s">
        <v>52</v>
      </c>
    </row>
    <row r="10" spans="2:12" ht="7.5" hidden="1" customHeight="1" x14ac:dyDescent="0.25">
      <c r="B10" s="20" t="s">
        <v>12</v>
      </c>
      <c r="C10" s="87" t="s">
        <v>11</v>
      </c>
      <c r="D10" s="81"/>
      <c r="E10" s="81"/>
      <c r="F10" s="81"/>
      <c r="G10" s="81"/>
      <c r="H10" s="81"/>
      <c r="I10" s="82"/>
      <c r="J10" s="13">
        <v>0</v>
      </c>
      <c r="K10" s="37"/>
      <c r="L10" s="37"/>
    </row>
    <row r="11" spans="2:12" ht="0.75" customHeight="1" x14ac:dyDescent="0.25">
      <c r="B11" s="20"/>
      <c r="C11" s="87" t="s">
        <v>11</v>
      </c>
      <c r="D11" s="81"/>
      <c r="E11" s="81"/>
      <c r="F11" s="81"/>
      <c r="G11" s="81"/>
      <c r="H11" s="81"/>
      <c r="I11" s="82"/>
      <c r="J11" s="13">
        <v>0</v>
      </c>
      <c r="K11" s="37"/>
      <c r="L11" s="37"/>
    </row>
    <row r="12" spans="2:12" ht="30" customHeight="1" x14ac:dyDescent="0.25">
      <c r="B12" s="30" t="s">
        <v>21</v>
      </c>
      <c r="C12" s="87" t="s">
        <v>53</v>
      </c>
      <c r="D12" s="81"/>
      <c r="E12" s="81"/>
      <c r="F12" s="81"/>
      <c r="G12" s="81"/>
      <c r="H12" s="81"/>
      <c r="I12" s="82"/>
      <c r="J12" s="13">
        <v>2891820</v>
      </c>
      <c r="K12" s="37"/>
      <c r="L12" s="37"/>
    </row>
    <row r="13" spans="2:12" ht="9.75" hidden="1" customHeight="1" x14ac:dyDescent="0.25">
      <c r="B13" s="29" t="s">
        <v>17</v>
      </c>
      <c r="C13" s="87" t="s">
        <v>18</v>
      </c>
      <c r="D13" s="81"/>
      <c r="E13" s="81"/>
      <c r="F13" s="81"/>
      <c r="G13" s="81"/>
      <c r="H13" s="81"/>
      <c r="I13" s="82"/>
      <c r="J13" s="13">
        <v>0</v>
      </c>
      <c r="K13" s="37"/>
      <c r="L13" s="37"/>
    </row>
    <row r="14" spans="2:12" ht="108.75" hidden="1" customHeight="1" x14ac:dyDescent="0.25">
      <c r="B14" s="35" t="s">
        <v>27</v>
      </c>
      <c r="C14" s="80" t="s">
        <v>28</v>
      </c>
      <c r="D14" s="81"/>
      <c r="E14" s="81"/>
      <c r="F14" s="81"/>
      <c r="G14" s="81"/>
      <c r="H14" s="81"/>
      <c r="I14" s="82"/>
      <c r="J14" s="13"/>
      <c r="K14" s="13"/>
      <c r="L14" s="13"/>
    </row>
    <row r="15" spans="2:12" ht="22.5" customHeight="1" x14ac:dyDescent="0.25">
      <c r="B15" s="75" t="s">
        <v>21</v>
      </c>
      <c r="C15" s="88" t="s">
        <v>29</v>
      </c>
      <c r="D15" s="81"/>
      <c r="E15" s="81"/>
      <c r="F15" s="81"/>
      <c r="G15" s="81"/>
      <c r="H15" s="81"/>
      <c r="I15" s="82"/>
      <c r="J15" s="13">
        <v>100739.1</v>
      </c>
      <c r="K15" s="37"/>
      <c r="L15" s="37"/>
    </row>
    <row r="16" spans="2:12" ht="15" customHeight="1" x14ac:dyDescent="0.25">
      <c r="B16" s="36" t="s">
        <v>54</v>
      </c>
      <c r="C16" s="80" t="s">
        <v>55</v>
      </c>
      <c r="D16" s="81"/>
      <c r="E16" s="81"/>
      <c r="F16" s="81"/>
      <c r="G16" s="81"/>
      <c r="H16" s="81"/>
      <c r="I16" s="82"/>
      <c r="J16" s="13">
        <v>-430000</v>
      </c>
      <c r="K16" s="37"/>
      <c r="L16" s="37"/>
    </row>
    <row r="17" spans="2:12" ht="15" customHeight="1" x14ac:dyDescent="0.25">
      <c r="B17" s="36" t="s">
        <v>56</v>
      </c>
      <c r="C17" s="77" t="s">
        <v>57</v>
      </c>
      <c r="D17" s="78"/>
      <c r="E17" s="78"/>
      <c r="F17" s="78"/>
      <c r="G17" s="78"/>
      <c r="H17" s="78"/>
      <c r="I17" s="79"/>
      <c r="J17" s="13">
        <v>430000</v>
      </c>
      <c r="K17" s="37"/>
      <c r="L17" s="37"/>
    </row>
    <row r="18" spans="2:12" x14ac:dyDescent="0.25">
      <c r="B18" s="10"/>
      <c r="C18" s="84" t="s">
        <v>8</v>
      </c>
      <c r="D18" s="84"/>
      <c r="E18" s="84"/>
      <c r="F18" s="84"/>
      <c r="G18" s="84"/>
      <c r="H18" s="84"/>
      <c r="I18" s="85"/>
      <c r="J18" s="14">
        <f>J12+J15+J16+J17</f>
        <v>2992559.1</v>
      </c>
      <c r="K18" s="14"/>
      <c r="L18" s="14"/>
    </row>
    <row r="19" spans="2:12" x14ac:dyDescent="0.25">
      <c r="B19" s="15"/>
      <c r="C19" s="16"/>
      <c r="D19" s="16"/>
      <c r="E19" s="16"/>
      <c r="F19" s="16"/>
      <c r="G19" s="16"/>
      <c r="H19" s="16"/>
      <c r="I19" s="16"/>
      <c r="J19" s="17"/>
    </row>
    <row r="20" spans="2:12" x14ac:dyDescent="0.25">
      <c r="B20" s="15"/>
      <c r="C20" s="16"/>
      <c r="D20" s="16"/>
      <c r="E20" s="16"/>
      <c r="F20" s="16"/>
      <c r="G20" s="16"/>
      <c r="H20" s="16"/>
      <c r="I20" s="16"/>
      <c r="J20" s="17"/>
    </row>
    <row r="21" spans="2:12" x14ac:dyDescent="0.25">
      <c r="B21" s="15"/>
      <c r="C21" s="16"/>
      <c r="D21" s="16"/>
      <c r="E21" s="16"/>
      <c r="F21" s="16"/>
      <c r="G21" s="16"/>
      <c r="H21" s="16"/>
      <c r="I21" s="16"/>
      <c r="J21" s="17"/>
    </row>
    <row r="22" spans="2:12" x14ac:dyDescent="0.25">
      <c r="B22" s="15"/>
      <c r="C22" s="16"/>
      <c r="D22" s="16"/>
      <c r="E22" s="16"/>
      <c r="F22" s="16"/>
      <c r="G22" s="16"/>
      <c r="H22" s="16"/>
      <c r="I22" s="16"/>
      <c r="J22" s="17"/>
    </row>
    <row r="23" spans="2:12" x14ac:dyDescent="0.25">
      <c r="B23" s="8" t="s">
        <v>2</v>
      </c>
    </row>
    <row r="24" spans="2:12" x14ac:dyDescent="0.25">
      <c r="B24" s="8" t="s">
        <v>74</v>
      </c>
      <c r="C24" s="18"/>
      <c r="D24" s="3"/>
    </row>
    <row r="25" spans="2:12" x14ac:dyDescent="0.25">
      <c r="B25" s="6" t="s">
        <v>13</v>
      </c>
    </row>
    <row r="26" spans="2:12" ht="47.25" x14ac:dyDescent="0.25">
      <c r="B26" s="9" t="s">
        <v>3</v>
      </c>
      <c r="C26" s="9" t="s">
        <v>4</v>
      </c>
      <c r="D26" s="9" t="s">
        <v>5</v>
      </c>
      <c r="E26" s="9"/>
      <c r="F26" s="9"/>
      <c r="G26" s="9"/>
      <c r="H26" s="9" t="s">
        <v>6</v>
      </c>
      <c r="I26" s="9" t="s">
        <v>10</v>
      </c>
      <c r="J26" s="52" t="s">
        <v>42</v>
      </c>
      <c r="K26" s="52" t="s">
        <v>43</v>
      </c>
      <c r="L26" s="9" t="s">
        <v>44</v>
      </c>
    </row>
    <row r="27" spans="2:12" ht="82.5" customHeight="1" x14ac:dyDescent="0.25">
      <c r="B27" s="74" t="s">
        <v>46</v>
      </c>
      <c r="C27" s="32" t="s">
        <v>25</v>
      </c>
      <c r="D27" s="33" t="s">
        <v>0</v>
      </c>
      <c r="E27" s="31" t="s">
        <v>50</v>
      </c>
      <c r="F27" s="31" t="s">
        <v>0</v>
      </c>
      <c r="G27" s="31" t="s">
        <v>47</v>
      </c>
      <c r="H27" s="21">
        <v>244</v>
      </c>
      <c r="I27" s="23"/>
      <c r="J27" s="63">
        <f>J28</f>
        <v>2891820</v>
      </c>
      <c r="K27" s="37"/>
      <c r="L27" s="37"/>
    </row>
    <row r="28" spans="2:12" x14ac:dyDescent="0.25">
      <c r="B28" s="76" t="s">
        <v>58</v>
      </c>
      <c r="C28" s="32"/>
      <c r="D28" s="33"/>
      <c r="E28" s="33"/>
      <c r="F28" s="33"/>
      <c r="G28" s="33"/>
      <c r="H28" s="21"/>
      <c r="I28" s="23">
        <v>225</v>
      </c>
      <c r="J28" s="64">
        <v>2891820</v>
      </c>
      <c r="K28" s="37"/>
      <c r="L28" s="37"/>
    </row>
    <row r="29" spans="2:12" ht="28.5" x14ac:dyDescent="0.25">
      <c r="B29" s="46" t="s">
        <v>60</v>
      </c>
      <c r="C29" s="41" t="s">
        <v>31</v>
      </c>
      <c r="D29" s="43" t="s">
        <v>32</v>
      </c>
      <c r="E29" s="47" t="s">
        <v>50</v>
      </c>
      <c r="F29" s="47" t="s">
        <v>0</v>
      </c>
      <c r="G29" s="47" t="s">
        <v>59</v>
      </c>
      <c r="H29" s="60" t="s">
        <v>37</v>
      </c>
      <c r="I29" s="38"/>
      <c r="J29" s="9">
        <f>J30</f>
        <v>135000</v>
      </c>
      <c r="K29" s="37"/>
      <c r="L29" s="37"/>
    </row>
    <row r="30" spans="2:12" x14ac:dyDescent="0.25">
      <c r="B30" s="49" t="s">
        <v>36</v>
      </c>
      <c r="C30" s="38"/>
      <c r="D30" s="38"/>
      <c r="E30" s="39"/>
      <c r="F30" s="39"/>
      <c r="G30" s="39"/>
      <c r="H30" s="39"/>
      <c r="I30" s="40" t="s">
        <v>45</v>
      </c>
      <c r="J30" s="62">
        <v>135000</v>
      </c>
      <c r="K30" s="37"/>
      <c r="L30" s="37"/>
    </row>
    <row r="31" spans="2:12" ht="29.25" x14ac:dyDescent="0.25">
      <c r="B31" s="45" t="s">
        <v>30</v>
      </c>
      <c r="C31" s="41" t="s">
        <v>31</v>
      </c>
      <c r="D31" s="26" t="s">
        <v>32</v>
      </c>
      <c r="E31" s="25" t="s">
        <v>50</v>
      </c>
      <c r="F31" s="25" t="s">
        <v>0</v>
      </c>
      <c r="G31" s="25" t="s">
        <v>33</v>
      </c>
      <c r="H31" s="21">
        <v>244</v>
      </c>
      <c r="I31" s="23"/>
      <c r="J31" s="63">
        <f>J32</f>
        <v>-135000</v>
      </c>
      <c r="K31" s="37"/>
      <c r="L31" s="37"/>
    </row>
    <row r="32" spans="2:12" x14ac:dyDescent="0.25">
      <c r="B32" s="28"/>
      <c r="C32" s="32"/>
      <c r="D32" s="33"/>
      <c r="E32" s="33"/>
      <c r="F32" s="33"/>
      <c r="G32" s="33"/>
      <c r="H32" s="21"/>
      <c r="I32" s="23">
        <v>225</v>
      </c>
      <c r="J32" s="64">
        <v>-135000</v>
      </c>
      <c r="K32" s="37"/>
      <c r="L32" s="37"/>
    </row>
    <row r="33" spans="2:12" ht="43.5" x14ac:dyDescent="0.25">
      <c r="B33" s="45" t="s">
        <v>38</v>
      </c>
      <c r="C33" s="42" t="s">
        <v>14</v>
      </c>
      <c r="D33" s="43" t="s">
        <v>39</v>
      </c>
      <c r="E33" s="44" t="s">
        <v>51</v>
      </c>
      <c r="F33" s="44" t="s">
        <v>0</v>
      </c>
      <c r="G33" s="44" t="s">
        <v>40</v>
      </c>
      <c r="H33" s="21">
        <v>244</v>
      </c>
      <c r="I33" s="23"/>
      <c r="J33" s="2">
        <f>J34+J38</f>
        <v>113190.01000000001</v>
      </c>
      <c r="K33" s="37"/>
      <c r="L33" s="37"/>
    </row>
    <row r="34" spans="2:12" x14ac:dyDescent="0.25">
      <c r="B34" s="48" t="s">
        <v>22</v>
      </c>
      <c r="C34" s="67"/>
      <c r="D34" s="33"/>
      <c r="E34" s="33"/>
      <c r="F34" s="33"/>
      <c r="G34" s="33"/>
      <c r="H34" s="21"/>
      <c r="I34" s="23">
        <v>225</v>
      </c>
      <c r="J34" s="65">
        <v>100739.1</v>
      </c>
      <c r="K34" s="37"/>
      <c r="L34" s="37"/>
    </row>
    <row r="35" spans="2:12" ht="57.75" hidden="1" x14ac:dyDescent="0.25">
      <c r="B35" s="27" t="s">
        <v>34</v>
      </c>
      <c r="C35" s="19" t="s">
        <v>31</v>
      </c>
      <c r="D35" s="22" t="s">
        <v>32</v>
      </c>
      <c r="E35" s="22" t="s">
        <v>50</v>
      </c>
      <c r="F35" s="22" t="s">
        <v>0</v>
      </c>
      <c r="G35" s="1" t="s">
        <v>35</v>
      </c>
      <c r="H35" s="37"/>
      <c r="I35" s="1">
        <v>225</v>
      </c>
      <c r="J35" s="2">
        <f>J36+J37</f>
        <v>0</v>
      </c>
      <c r="K35" s="1">
        <f>K36+K37</f>
        <v>0</v>
      </c>
      <c r="L35" s="1">
        <f>L36+L37</f>
        <v>0</v>
      </c>
    </row>
    <row r="36" spans="2:12" ht="2.25" hidden="1" customHeight="1" x14ac:dyDescent="0.25">
      <c r="B36" s="34" t="s">
        <v>36</v>
      </c>
      <c r="C36" s="19"/>
      <c r="D36" s="22"/>
      <c r="E36" s="22"/>
      <c r="F36" s="22"/>
      <c r="G36" s="1"/>
      <c r="H36" s="37"/>
      <c r="I36" s="1"/>
      <c r="J36" s="65">
        <v>0</v>
      </c>
      <c r="K36" s="37"/>
      <c r="L36" s="37"/>
    </row>
    <row r="37" spans="2:12" hidden="1" x14ac:dyDescent="0.25">
      <c r="B37" s="34" t="s">
        <v>22</v>
      </c>
      <c r="C37" s="19"/>
      <c r="D37" s="22"/>
      <c r="E37" s="22"/>
      <c r="F37" s="22"/>
      <c r="G37" s="1"/>
      <c r="H37" s="37"/>
      <c r="I37" s="1"/>
      <c r="J37" s="65">
        <v>0</v>
      </c>
      <c r="K37" s="37">
        <v>0</v>
      </c>
      <c r="L37" s="37">
        <v>0</v>
      </c>
    </row>
    <row r="38" spans="2:12" x14ac:dyDescent="0.25">
      <c r="B38" s="34" t="s">
        <v>23</v>
      </c>
      <c r="C38" s="19"/>
      <c r="D38" s="22"/>
      <c r="E38" s="22"/>
      <c r="F38" s="22"/>
      <c r="G38" s="1"/>
      <c r="H38" s="37"/>
      <c r="I38" s="1">
        <v>225</v>
      </c>
      <c r="J38" s="65">
        <v>12450.91</v>
      </c>
      <c r="K38" s="37"/>
      <c r="L38" s="37"/>
    </row>
    <row r="39" spans="2:12" ht="43.5" x14ac:dyDescent="0.25">
      <c r="B39" s="70" t="s">
        <v>67</v>
      </c>
      <c r="C39" s="53" t="s">
        <v>19</v>
      </c>
      <c r="D39" s="54" t="s">
        <v>20</v>
      </c>
      <c r="E39" s="55" t="s">
        <v>50</v>
      </c>
      <c r="F39" s="55" t="s">
        <v>0</v>
      </c>
      <c r="G39" s="55" t="s">
        <v>24</v>
      </c>
      <c r="H39" s="53" t="s">
        <v>66</v>
      </c>
      <c r="I39" s="71"/>
      <c r="J39" s="68">
        <f>J40</f>
        <v>50000</v>
      </c>
      <c r="K39" s="37">
        <f>K40</f>
        <v>15000</v>
      </c>
      <c r="L39" s="37">
        <f>L40</f>
        <v>15000</v>
      </c>
    </row>
    <row r="40" spans="2:12" x14ac:dyDescent="0.25">
      <c r="B40" s="72" t="s">
        <v>68</v>
      </c>
      <c r="C40" s="58"/>
      <c r="D40" s="59"/>
      <c r="E40" s="59"/>
      <c r="F40" s="59"/>
      <c r="G40" s="59"/>
      <c r="H40" s="56"/>
      <c r="I40" s="57"/>
      <c r="J40" s="61">
        <v>50000</v>
      </c>
      <c r="K40" s="37">
        <v>15000</v>
      </c>
      <c r="L40" s="37">
        <v>15000</v>
      </c>
    </row>
    <row r="41" spans="2:12" ht="28.5" x14ac:dyDescent="0.25">
      <c r="B41" s="73" t="s">
        <v>61</v>
      </c>
      <c r="C41" s="58" t="s">
        <v>62</v>
      </c>
      <c r="D41" s="59" t="s">
        <v>63</v>
      </c>
      <c r="E41" s="59" t="s">
        <v>50</v>
      </c>
      <c r="F41" s="59" t="s">
        <v>0</v>
      </c>
      <c r="G41" s="59" t="s">
        <v>64</v>
      </c>
      <c r="H41" s="56" t="s">
        <v>65</v>
      </c>
      <c r="I41" s="57"/>
      <c r="J41" s="66">
        <v>-15000</v>
      </c>
      <c r="K41" s="37">
        <f>K42</f>
        <v>-15000</v>
      </c>
      <c r="L41" s="37">
        <f>L42</f>
        <v>-15000</v>
      </c>
    </row>
    <row r="42" spans="2:12" x14ac:dyDescent="0.25">
      <c r="B42" s="72"/>
      <c r="C42" s="58"/>
      <c r="D42" s="59"/>
      <c r="E42" s="59"/>
      <c r="F42" s="59"/>
      <c r="G42" s="59"/>
      <c r="H42" s="56"/>
      <c r="I42" s="57"/>
      <c r="J42" s="61">
        <v>-15000</v>
      </c>
      <c r="K42" s="37">
        <v>-15000</v>
      </c>
      <c r="L42" s="37">
        <v>-15000</v>
      </c>
    </row>
    <row r="43" spans="2:12" ht="42.75" x14ac:dyDescent="0.25">
      <c r="B43" s="73" t="s">
        <v>71</v>
      </c>
      <c r="C43" s="58" t="s">
        <v>14</v>
      </c>
      <c r="D43" s="33" t="s">
        <v>69</v>
      </c>
      <c r="E43" s="31" t="s">
        <v>50</v>
      </c>
      <c r="F43" s="31" t="s">
        <v>0</v>
      </c>
      <c r="G43" s="59" t="s">
        <v>70</v>
      </c>
      <c r="H43" s="56">
        <v>240</v>
      </c>
      <c r="I43" s="57"/>
      <c r="J43" s="66">
        <f>J44</f>
        <v>-3000</v>
      </c>
      <c r="K43" s="37"/>
      <c r="L43" s="37"/>
    </row>
    <row r="44" spans="2:12" x14ac:dyDescent="0.25">
      <c r="B44" s="72"/>
      <c r="C44" s="58"/>
      <c r="D44" s="33"/>
      <c r="E44" s="31"/>
      <c r="F44" s="31"/>
      <c r="G44" s="59"/>
      <c r="H44" s="56"/>
      <c r="I44" s="57">
        <v>225</v>
      </c>
      <c r="J44" s="61">
        <v>-3000</v>
      </c>
      <c r="K44" s="37"/>
      <c r="L44" s="37"/>
    </row>
    <row r="45" spans="2:12" x14ac:dyDescent="0.25">
      <c r="B45" s="74" t="s">
        <v>73</v>
      </c>
      <c r="C45" s="32" t="s">
        <v>72</v>
      </c>
      <c r="D45" s="33" t="s">
        <v>15</v>
      </c>
      <c r="E45" s="31" t="s">
        <v>50</v>
      </c>
      <c r="F45" s="31" t="s">
        <v>0</v>
      </c>
      <c r="G45" s="31" t="s">
        <v>26</v>
      </c>
      <c r="H45" s="21" t="s">
        <v>37</v>
      </c>
      <c r="I45" s="23"/>
      <c r="J45" s="63">
        <f>J46</f>
        <v>-44450.91</v>
      </c>
      <c r="K45" s="37"/>
      <c r="L45" s="37"/>
    </row>
    <row r="46" spans="2:12" x14ac:dyDescent="0.25">
      <c r="B46" s="69"/>
      <c r="C46" s="32"/>
      <c r="D46" s="33"/>
      <c r="E46" s="33"/>
      <c r="F46" s="33"/>
      <c r="G46" s="33"/>
      <c r="H46" s="21"/>
      <c r="I46" s="23">
        <v>223</v>
      </c>
      <c r="J46" s="64">
        <v>-44450.91</v>
      </c>
      <c r="K46" s="37"/>
      <c r="L46" s="37"/>
    </row>
    <row r="47" spans="2:12" s="3" customFormat="1" ht="27.75" customHeight="1" x14ac:dyDescent="0.25">
      <c r="B47" s="1" t="s">
        <v>16</v>
      </c>
      <c r="C47" s="1"/>
      <c r="D47" s="1"/>
      <c r="E47" s="1"/>
      <c r="F47" s="1"/>
      <c r="G47" s="1"/>
      <c r="H47" s="1"/>
      <c r="I47" s="1"/>
      <c r="J47" s="2">
        <f>J27+J29+J31+J33+J39+J41+J43+J45</f>
        <v>2992559.0999999996</v>
      </c>
      <c r="K47" s="2">
        <f>K27+K29+K31+K33+K39+K41+K43+K45</f>
        <v>0</v>
      </c>
      <c r="L47" s="2">
        <f>L27+L29+L31+L33+L39+L41+L43+L45</f>
        <v>0</v>
      </c>
    </row>
    <row r="48" spans="2:12" x14ac:dyDescent="0.25">
      <c r="B48" s="4" t="s">
        <v>41</v>
      </c>
      <c r="J48" s="5">
        <f>J28+J34</f>
        <v>2992559.1</v>
      </c>
      <c r="K48" s="37"/>
      <c r="L48" s="37"/>
    </row>
    <row r="49" spans="2:15" x14ac:dyDescent="0.25">
      <c r="B49" s="4" t="s">
        <v>48</v>
      </c>
      <c r="J49" s="5">
        <v>0</v>
      </c>
    </row>
    <row r="51" spans="2:15" x14ac:dyDescent="0.25">
      <c r="O51" s="24"/>
    </row>
    <row r="52" spans="2:15" x14ac:dyDescent="0.25">
      <c r="N52" s="24"/>
    </row>
  </sheetData>
  <mergeCells count="11">
    <mergeCell ref="C17:I17"/>
    <mergeCell ref="C16:I16"/>
    <mergeCell ref="B2:J2"/>
    <mergeCell ref="C18:I18"/>
    <mergeCell ref="C9:I9"/>
    <mergeCell ref="C10:I10"/>
    <mergeCell ref="C11:I11"/>
    <mergeCell ref="C12:I12"/>
    <mergeCell ref="C13:I13"/>
    <mergeCell ref="C14:I14"/>
    <mergeCell ref="C15:I15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WLADIMIR</dc:creator>
  <cp:lastModifiedBy>СЮ</cp:lastModifiedBy>
  <cp:lastPrinted>2022-04-08T12:19:36Z</cp:lastPrinted>
  <dcterms:created xsi:type="dcterms:W3CDTF">2019-02-03T07:52:31Z</dcterms:created>
  <dcterms:modified xsi:type="dcterms:W3CDTF">2022-04-11T07:14:58Z</dcterms:modified>
</cp:coreProperties>
</file>